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7500" tabRatio="929" activeTab="1"/>
  </bookViews>
  <sheets>
    <sheet name="TAB SINTESI VALUTAZIONE 1" sheetId="1" r:id="rId1"/>
    <sheet name="CATALOGO ATTIVITA RISCHIO" sheetId="2" r:id="rId2"/>
    <sheet name="A1.CONCORSO" sheetId="3" r:id="rId3"/>
    <sheet name="A2.PROGRESSIONI" sheetId="4" r:id="rId4"/>
    <sheet name="A3.COCOCO" sheetId="5" r:id="rId5"/>
    <sheet name="A4.MOBILITA" sheetId="6" r:id="rId6"/>
    <sheet name="B1.AFFIDAMENTO LAVORI - SERVIZI" sheetId="7" r:id="rId7"/>
    <sheet name="B2.AFFIDAMENTO DIRETTO" sheetId="8" r:id="rId8"/>
    <sheet name="B3.RISOLUZIONI CONTROVERSIE" sheetId="9" r:id="rId9"/>
    <sheet name="C1.PERMESSI COSTRUIRE" sheetId="10" r:id="rId10"/>
    <sheet name="C2.CONTROLLI DIA SCIA EDILIZIA" sheetId="11" r:id="rId11"/>
    <sheet name="C3.ACCESSO SERVIZI SOCIALI" sheetId="12" r:id="rId12"/>
    <sheet name="C4.COMMERCIO FISSO E AMBULANTE" sheetId="13" r:id="rId13"/>
    <sheet name="C5.DEMOGRAFICI" sheetId="14" r:id="rId14"/>
    <sheet name="D1.CONCESSIONI ECONOMICHE" sheetId="15" r:id="rId15"/>
    <sheet name="D2.CONCESSIONI ECONOMICHE S SOC" sheetId="16" r:id="rId16"/>
    <sheet name="E1 .CdS" sheetId="17" r:id="rId17"/>
    <sheet name="E2.RISCOSSIONE TRIBUTI" sheetId="18" r:id="rId18"/>
    <sheet name="E3.SPESE BILANCIO" sheetId="19" r:id="rId19"/>
    <sheet name="E4.URBANISTICA GENERALE" sheetId="20" r:id="rId20"/>
    <sheet name="E5.URBANISTICA ATTUATIVA" sheetId="21" r:id="rId21"/>
    <sheet name="E6 PROTESTI" sheetId="22" r:id="rId22"/>
    <sheet name="E7 ACCERTAMENTI TRIBUTI" sheetId="23" r:id="rId23"/>
    <sheet name="E8 ACCERTAM. ADESIONE TRIBUTI " sheetId="24" r:id="rId24"/>
    <sheet name="E9 ACCERTAMENTO ABUSI EDILIZI" sheetId="25" r:id="rId25"/>
    <sheet name="E10 PRODUTTIVITA" sheetId="26" r:id="rId26"/>
    <sheet name="E11 GESTIONE PESONALE GIURIDICA" sheetId="27" r:id="rId27"/>
    <sheet name="E12 PROTOCOLLO" sheetId="28" r:id="rId28"/>
    <sheet name="C6 OCCUPAZIONE SUOLO PUBBLICO" sheetId="29" r:id="rId29"/>
    <sheet name="C7 AUTORIZ. SPETTACOLI 200 PERS" sheetId="30" r:id="rId30"/>
  </sheets>
  <definedNames>
    <definedName name="_xlnm._FilterDatabase" localSheetId="0" hidden="1">'TAB SINTESI VALUTAZIONE 1'!$A$2:$F$2</definedName>
  </definedNames>
  <calcPr fullCalcOnLoad="1"/>
</workbook>
</file>

<file path=xl/sharedStrings.xml><?xml version="1.0" encoding="utf-8"?>
<sst xmlns="http://schemas.openxmlformats.org/spreadsheetml/2006/main" count="2673" uniqueCount="367">
  <si>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</si>
  <si>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</si>
  <si>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</si>
  <si>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</si>
  <si>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</si>
  <si>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</si>
  <si>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</si>
  <si>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</si>
  <si>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</si>
  <si>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</si>
  <si>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</si>
  <si>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</si>
  <si>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</si>
  <si>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</si>
  <si>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</si>
  <si>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</si>
  <si>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</si>
  <si>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</si>
  <si>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</si>
  <si>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</si>
  <si>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</si>
  <si>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</si>
  <si>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</si>
  <si>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</si>
  <si>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</si>
  <si>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</si>
  <si>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</si>
  <si>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</si>
  <si>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</si>
  <si>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</si>
  <si>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</si>
  <si>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</si>
  <si>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</si>
  <si>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</si>
  <si>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</si>
  <si>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</si>
  <si>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</si>
  <si>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</si>
  <si>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</si>
  <si>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</si>
  <si>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</si>
  <si>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</si>
  <si>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</si>
  <si>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</si>
  <si>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</si>
  <si>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</si>
  <si>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</si>
  <si>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</si>
  <si>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</si>
  <si>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</si>
  <si>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</si>
  <si>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</si>
  <si>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</si>
  <si>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</si>
  <si>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</si>
  <si>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</si>
  <si>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</si>
  <si>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</si>
  <si>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</si>
  <si>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</si>
  <si>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</si>
  <si>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</si>
  <si>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</si>
  <si>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spese di bilancio</t>
  </si>
  <si>
    <t>Il risultato finale del processo può essere raggiunto anche effettuando una pluralità di operazioni di entità economica ridotta che, considerate complessivamente, alla fine assicurano lo stesso risultato (es. pluralità di pagamenti ridotti)?</t>
  </si>
  <si>
    <t>Comporta l'affidamento di considerevoli vantaggi a soggetti esterni (es. pagamento solerte)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</si>
  <si>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</si>
  <si>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</si>
  <si>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AREA B</t>
  </si>
  <si>
    <t>attività/processo: affidamento mediante procedura aperta (o procedura ristretta) di lavori, servizi, forniture</t>
  </si>
  <si>
    <t>Si tratta di un processo complesso che comporta il coninvolgimento di più amministrazioni (esclusi i controlli) in fasi successive per il conseguimento del risultato?</t>
  </si>
  <si>
    <t>Comporta l'attribuzione di vantaggi a soggetti esterni, ma di non particolare rilievo economico (es. borse di studio) = 3</t>
  </si>
  <si>
    <t>Comporta l'affidamento di considerevoli vantaggi a soggetti esterni (es. appalto) = 5</t>
  </si>
  <si>
    <t>Il risultato finale del processo può essere raggiunto anche effettuando una pluralità di operazioni di entità economica ridotta che, considerate complessivamente, alla fine assicurano lo stesso risultato (es. pluralità di affidamenti ridotti)?</t>
  </si>
  <si>
    <t>attività/processo: affidamento diretto in economia dell’esecuzione di lavori, servizi e forniture ex art. 125 co. 8 e 11 (ultimo paragrafo) del Codice dei contratti</t>
  </si>
  <si>
    <t>AREA C</t>
  </si>
  <si>
    <t>Autorizzazioni e concessioni: abilitazioni, agibilità edilizia, nulla-osta, licenze, permessi a costruire.</t>
  </si>
  <si>
    <t>AREA D</t>
  </si>
  <si>
    <t>AREA E</t>
  </si>
  <si>
    <t xml:space="preserve">provvedimenti di pianificazione urbanistica generale </t>
  </si>
  <si>
    <t>provvedimenti di pianificazione urbanistica attuativa</t>
  </si>
  <si>
    <t>Gestione delle sanzioni per violazione CdS</t>
  </si>
  <si>
    <t>AREA A</t>
  </si>
  <si>
    <t xml:space="preserve">Reclutamento personale - Concorso pubblico per assunzione a tempo indeterminato </t>
  </si>
  <si>
    <t>Comporta l'affidamento di considerevoli vantaggi a soggetti esterni = 5</t>
  </si>
  <si>
    <t xml:space="preserve">AREA A </t>
  </si>
  <si>
    <t xml:space="preserve">Concorso per la progressione di carriera del personale  </t>
  </si>
  <si>
    <t>Conferimento incarichi di collaborazione (art.7 D.lgs 165/2001)</t>
  </si>
  <si>
    <t>B1 - Utilizzo rimedi risoluzione controversie alternativi a quelli giurisdizionali durante la fase di esecuzione del contratto</t>
  </si>
  <si>
    <t>Contratti</t>
  </si>
  <si>
    <t>Tributi</t>
  </si>
  <si>
    <t>E - Riscossione coattiva tributi ed entrate patrimoniali</t>
  </si>
  <si>
    <t>SERVIZI DEMOGRAFICI</t>
  </si>
  <si>
    <t>Concessione posizione giuridiche anagrafiche (rilascio carte d'identità, immigrazioni, emigrazioni, cambi di indirizzo, aggregazione/scissione nuclei familiari, cittadini comunitari, stranieri, concessione cittadinanza italiana)</t>
  </si>
  <si>
    <t>Concessione ed erogazione di sovvenzioni, contributi, sussidi, ausili finanziari, nonché attribuzione di vantaggi economici a persone, ed enti pubblici e privati, al di fuori dell’ambito di solidarietà sociale</t>
  </si>
  <si>
    <t>Concessione ed erogazione di sovvenzioni, contributi, sussidi, ausili finanziari, nonché attribuzione di vantaggi economici nell’ambito della solidarietà sociale.</t>
  </si>
  <si>
    <t>Concessione ed erogazione di sovvenzioni, contributi, sussidi, ausili finanziari, nonché attribuzione di vantaggi economici nell’ambito della solidarietà sociale</t>
  </si>
  <si>
    <t>Controlli DIA, SCIA, Attività di edilizia libera , certificati destinazione urbanistica</t>
  </si>
  <si>
    <t>SERVIZIO TECNICO</t>
  </si>
  <si>
    <t>Accesso ai servizi sociali</t>
  </si>
  <si>
    <t>SERVIZI SOCIALI</t>
  </si>
  <si>
    <t>Reclutamento personale - Mobilità esterna ai sensi dell'art. 30 D.Lgs 165/2001</t>
  </si>
  <si>
    <t>Rispetto al totale del personale impiegato nel singolo servizio (unità organizzativa semplice) competente a svolgere il processo (o la fase del processo di competenza della PA) nell'ambito della singola PA, quale percentuale di personale è impiegata nel p</t>
  </si>
  <si>
    <t xml:space="preserve">Nel corso degli ultimi cinque anni sono state pronunciate sentenze della Corte dei Conti a carico di dipendenti (dirigenti o dipendenti) della PA o sono state pronunciate sentenze di risarcimento del danno nei confronti della PA per la medesima tipologia </t>
  </si>
  <si>
    <t>Commercio in sede fissa e ambulante</t>
  </si>
  <si>
    <t>Rispetto al totale del personale impiegato nel singolo servizio (unità organizzativa semplice) competente a svolgere il processo (o la fase del processo di competenza della PA) nell'ambito della singola PA, quale percentuale di personale è impiegata nel processo</t>
  </si>
  <si>
    <t>CATALOGO ATTIVITA' A RISCHIO</t>
  </si>
  <si>
    <t>AREA A - RECLUTAMENTO  - PROGRESSIONE DEL PERSONALE - INCARICHI</t>
  </si>
  <si>
    <t>Servizio</t>
  </si>
  <si>
    <t>Ambito per materia</t>
  </si>
  <si>
    <t>Attività Sensibile</t>
  </si>
  <si>
    <t>Responsabile</t>
  </si>
  <si>
    <t>Rischio Potenziale</t>
  </si>
  <si>
    <t>Eventuali proposte integrative ulteriori</t>
  </si>
  <si>
    <t>A1</t>
  </si>
  <si>
    <t>PERSONALE</t>
  </si>
  <si>
    <t>Nomina della commissione selezionatrice</t>
  </si>
  <si>
    <t>Responsabile personale</t>
  </si>
  <si>
    <t>nomina di commissari compiacenti orientati a favorire un partecipante alla selezione</t>
  </si>
  <si>
    <t xml:space="preserve">Nomina di commissari che non abbiano avuto rapporti economici o sociali di contiguità con i candidati                  </t>
  </si>
  <si>
    <t>Adeguata diffusione delle disposizioni del Codice di comportamento con particolare riferimento a alla normativa sulla incompatibilità</t>
  </si>
  <si>
    <t>Valutazione prove</t>
  </si>
  <si>
    <t>valutazioni non corrette/inique delle prove</t>
  </si>
  <si>
    <t>Rispetto dei tempi delle fasi del procedimento con particolare riferimento alla pubblicizzazione dei risultati subito dopo la valutazione</t>
  </si>
  <si>
    <t>- Rispetto procedura prevista nel regolamento per l'acceso dall'esteno - Scelta delle domande il giorno stesso dell'esame che siano frutto di mediazione fra le proposte presentate da ogni commissario</t>
  </si>
  <si>
    <t>Procedura richiesta assunzioni tempo determinato</t>
  </si>
  <si>
    <t>Previsione requisiti di accesso "personalizzati" per favorire candidati particolari</t>
  </si>
  <si>
    <t>Job-description con richiesta di esperienze e/o titoli non univoci o particolareggiati</t>
  </si>
  <si>
    <t>A2</t>
  </si>
  <si>
    <t>Progressione di carriera</t>
  </si>
  <si>
    <t>a) Controlli su rispetto tempi e procedure nomina             b) Pubblicazione nominativi componenti.</t>
  </si>
  <si>
    <t>Nomina di almeno due commissari che non siano o siano stati  dirigenti /responsabili dei candidati interni, di cui almeno uno esterno</t>
  </si>
  <si>
    <t>Adeguata diffusione delle disposizioni del Codice di comportamento</t>
  </si>
  <si>
    <t xml:space="preserve">Valutazione prove </t>
  </si>
  <si>
    <t>distorsione ed erratta valutazione circa le esigenze per il passaggio di categoria per agevolare dipendenti particolari</t>
  </si>
  <si>
    <t>Scelta delle domande il giorno stesso dell'esame che siano frutto di mediazione fra le proposte presentate da ogni commissario</t>
  </si>
  <si>
    <t>A3</t>
  </si>
  <si>
    <t>TUTTI I SERVIZI</t>
  </si>
  <si>
    <t>avviso pubblico</t>
  </si>
  <si>
    <t>Responsabile del servizio</t>
  </si>
  <si>
    <t>predisposizione di un avviso troppo specifico al fine di favorire un
partecipante</t>
  </si>
  <si>
    <t>Richiesta di esperienze o titoli non univoci o particolareggiati</t>
  </si>
  <si>
    <t>comparazione curriculum x scelta del collaboratore</t>
  </si>
  <si>
    <t>valutazioni non corrette/inique dei curricula</t>
  </si>
  <si>
    <t>Definizione e pubblicizzazione dei criteri di valutazione prima della presentazione delle candidature</t>
  </si>
  <si>
    <t>Controlli</t>
  </si>
  <si>
    <t xml:space="preserve">Omessa verifica incompatibilità </t>
  </si>
  <si>
    <t>Formazione</t>
  </si>
  <si>
    <t>Applicazione della già dettagliata ed esaustiuva  disciplina del DPR 39/2013 e dell'art.53 del D.lgs 165/2001</t>
  </si>
  <si>
    <t>A4</t>
  </si>
  <si>
    <t>- Rispetto procedura prevista nel regolamento per l'acceso dall'esteno   - Scelta delle domande il giorno stesso dell'esame che siano frutto di mediazione fra le proposte presentate da ogni commissario</t>
  </si>
  <si>
    <t>AREA B - AFFIDAMENTO DI LAVORI, SERVIZI, FORNITURE</t>
  </si>
  <si>
    <t>B1</t>
  </si>
  <si>
    <t xml:space="preserve">Appalti e gare - Affidamento mediante procedura aperta (o procedura ristretta) di lavori, servizi, forniture </t>
  </si>
  <si>
    <t>Definizione dell’oggetto dell’affidamento</t>
  </si>
  <si>
    <t>Restrizione del mercato nella definizione delle specifiche tecniche, attraverso l’indicazione nel bando/disciplinare di prodotti che favoriscano una determinata impresa</t>
  </si>
  <si>
    <t>RILEVANTE 9,63</t>
  </si>
  <si>
    <t>Pubblicazione nel sito web istituzionale della determinazione a contrattare adottata ai sensi del combinato disposto dell’art. 192 del TUEELL e dell’art. 11 del Dlgs n. 163/2006, evidenziando, tra l’altro, il fine di pubblico interesse che con il contratto si intende perseguire.</t>
  </si>
  <si>
    <t xml:space="preserve">Adeguata diffusione delle disposizioni del Codice di comportamento </t>
  </si>
  <si>
    <t>Individuazione dello strumento/istituto per l’affidamento</t>
  </si>
  <si>
    <t>Elusione delle regole di evidenza pubblica, mediante l’improprio utilizzo del modello procedurale dell’affidamento mediante concessione, laddove invece ricorrano i presupposti di una tradizionale gara d’appaltoElusione delle regole di evidenza pubblica, mediante l’improprio utilizzo del modello procedurale dell’affidamento mediante concessione, laddove invece ricorrano i presupposti di una tradizionale gara d’appalto</t>
  </si>
  <si>
    <t>Trasparenza</t>
  </si>
  <si>
    <t>Pubblicazione nel sito web istituzionale della determinazione a contrattare adottata ai sensi del combinato disposto dell’art. 192 del TUEELL e dell’art. 11 del Dlgs n. 163/2006, attestando, tra l’altro, la verifica dell’esistenza dei presupposti di fatto e di diritto per l’affidamento.</t>
  </si>
  <si>
    <t>Requisiti di accesso alla gara. Individuazione del contraente per lavori, servizi e forniture beni,</t>
  </si>
  <si>
    <t>Definizione dei requisiti di accesso alla gara e, in particolare, dei requisiti tecnico-economici al fine di favorire un’impresa e alterazione della concorrenza</t>
  </si>
  <si>
    <t>Definizione di richieste di offerta/bandi tipo per requisiti e modalità di partecipazione.</t>
  </si>
  <si>
    <t>Scarsa trasparenza.</t>
  </si>
  <si>
    <t>Pubblicità sul sito web istituzionale dei dati relativi ai procedimenti di scelta del contraente.</t>
  </si>
  <si>
    <t>Requisiti di aggiudicazione</t>
  </si>
  <si>
    <t>Uso distorto del criterio dell’offerta economicamente più vantaggiosa, finalizzato a favorire un’impresa a discapito della libera concorrenza, del principio della parità di trattamento e della piena trasparenza delle operazioni valutative</t>
  </si>
  <si>
    <t>Predefinire a monte i criteri motivazionali, creando parametri il più possibile definiti e specifici per la valutazione delle offerte economicamente più vantaggiose lasciando ristretti margini di discrezionalità alla commissione.</t>
  </si>
  <si>
    <t>Valutazione delle offerte</t>
  </si>
  <si>
    <t>Mancato rispetto dei criteri indicati nel disciplinare di gara cui la commissione deve attenersi per decidere i punteggi da assegnare all’offerta.</t>
  </si>
  <si>
    <t xml:space="preserve">Commissioni di gara:
 Verifica dei casi di incompatibilità inconferibilità, e obblighi di astensione.
 Nomina di commissari che non abbiano avuto rapporti economici o sociali di contiguità con le ditte partecipanti         </t>
  </si>
  <si>
    <t>Verifica dell’eventuale anomalia delle offerte</t>
  </si>
  <si>
    <t>Mancato rispetto dei criteri di individuazione e di verifica delle offerte anormalmente basse, al fine di favorire un’impresa.</t>
  </si>
  <si>
    <t>Appalti e gare</t>
  </si>
  <si>
    <t>Applicazione piano trasparenza</t>
  </si>
  <si>
    <t>Affidamenti diretti ai sensi dell'art. 125 del codice degli appalti.</t>
  </si>
  <si>
    <t>Abuso nel ricorso agli affidamenti in economia ed ai cottimi fiduciari al di fuori delle ipotesi legislativamente previste</t>
  </si>
  <si>
    <t>formazione</t>
  </si>
  <si>
    <t>Potenziamento della programmazione delle procedure di individuazione del contraente al fine di evitare il più possibile affidamenti diretti</t>
  </si>
  <si>
    <t>Pubblicazione dati nel sito web istituzionale e attribuzione CIG</t>
  </si>
  <si>
    <t>Responsabile Servizio tecnico</t>
  </si>
  <si>
    <t>Non rispetto delle scadenze temporali</t>
  </si>
  <si>
    <t>Utilizzo rimedi risoluzione controversie alternativi a quelli giurisdizionali durante la fase di esecuzione del contratto</t>
  </si>
  <si>
    <t>Responsabili dei servizi</t>
  </si>
  <si>
    <t>Condizionamento nelle decisioni assunte all’esito delle procedure di accordo bonario, derivabili dalla presenza della parte privata all’interno della commissione.</t>
  </si>
  <si>
    <t>Pubblicazione nominativi componenti commissione</t>
  </si>
  <si>
    <t>Nella composizione delle commissioni, collegi, verifica dei casi di inconferibilità, incompatibilità e obblighi di astensione</t>
  </si>
  <si>
    <t>Adeguata diffusione delle disposizioni del Codice di comportamento con particolare riferimento a alla normativa sulla incompatibilità e obbligo di astensione</t>
  </si>
  <si>
    <t>Elenco da pubblicarsi sul sito web istituzionale del Comune, delle transazioni, accordi bonari e degli arbitrati di cui agli artt. 239, 240 e 241 del codice degli appalti, concernenti le seguenti informazioni: Oggetto,Importo, soggetto beneficiario, Responsabile del procedimento;Estremi del provvedimento di definizione del procedimento</t>
  </si>
  <si>
    <t>AREA C - PROVVEDIMENTI AMPLIATIVI DELLA SFERA GIURIDICA DEI DESTINATARI PRIVI DI EFFETTO ECONOMICO DIRETTO ED IMMEDIATO PER IL DESTINATARIO</t>
  </si>
  <si>
    <t>C1</t>
  </si>
  <si>
    <t>Abilitazioni, agibilità edilizia, nulla-osta, licenze, permessi a costruire.</t>
  </si>
  <si>
    <t>Sopralluogo campione con verifica in loco</t>
  </si>
  <si>
    <t>Verifica a campione dei casi di mancato rispetto dell’ordine cronologico nell’esame delle istanze, sul totale di quelle presentate.     Verifica a campione dei casi di mancato rispetto dei termini di conclusione sul procedimento sul totale di quelli avviati.</t>
  </si>
  <si>
    <t>C2</t>
  </si>
  <si>
    <t>Scarsa trasparenza</t>
  </si>
  <si>
    <t>C3</t>
  </si>
  <si>
    <t>Valutazione</t>
  </si>
  <si>
    <t>Responsabile Servizi Sociali</t>
  </si>
  <si>
    <t>Disomogeneità delle valutazioni nella verifica delle richieste</t>
  </si>
  <si>
    <t>Applicazione di criteri aggiornati e definiti dall’organo politico sulla scorta dell’istruttoria dei responsabili del settore</t>
  </si>
  <si>
    <t>Scarso controllo del possesso dei requisiti dichiarati</t>
  </si>
  <si>
    <t>% Controllo a campine</t>
  </si>
  <si>
    <t>Privacy</t>
  </si>
  <si>
    <t>Violazione della privacy</t>
  </si>
  <si>
    <t>Limitare l’impiego della documentazione cartacea ai soli dipendenti che devono esserne in possesso per la corretta erogazione del servizio</t>
  </si>
  <si>
    <t>C4</t>
  </si>
  <si>
    <t>P.L.</t>
  </si>
  <si>
    <t>Verifica e controllo
sul possesso dei
requisiti tecnico
professionali ed
economici finanziari</t>
  </si>
  <si>
    <t>Responsabile P.L.</t>
  </si>
  <si>
    <t>Abuso nell'adozione e rilascio di provvedimenti aventi ad oggetto condizioni di accesso a servizi pubblici al fine di agevolare particolari soggetti-Rilascio di provvedimentio in violazione delle disposizioni normative di riferimento - Omessa o incompleta effettuazione dei controlli sul possesso dei requisiti -  Disomogeneità delle valutazioni istruttorie - Mancato rispetto delle scadenze termporali</t>
  </si>
  <si>
    <t xml:space="preserve">Procedura codificata che garantisca la tracciabilità delle istanze. </t>
  </si>
  <si>
    <t>Formazione del personale e individuazione criteri di assegnazione delle pratiche</t>
  </si>
  <si>
    <t xml:space="preserve">Verifica conoscenza modalità e tempisitca di comunicazione/pubblicazione dei bandi. Definizione di bandi tipo per requisiti e modalità di partecipazione. </t>
  </si>
  <si>
    <t>C5</t>
  </si>
  <si>
    <t>DEMOGRAFICI</t>
  </si>
  <si>
    <t xml:space="preserve">Rilascio certificazioni, variazioni posizioni giuridiche e status </t>
  </si>
  <si>
    <t>Responsabile servizio</t>
  </si>
  <si>
    <t xml:space="preserve">Controllo  di regolarità  sul rispetto dei regolamenti, tempi  e procedure          </t>
  </si>
  <si>
    <t>Formazione per uniformità e regolarità procedure</t>
  </si>
  <si>
    <t>AREA D - PROVVEDIMENTI AMPLIATIVI DELLA SFERA GIURIDICA DEI DESTINATARI CON EFFETTO ECONOMICO DIRETTO ED IMMEDIATO PER IL DESTINATARIO</t>
  </si>
  <si>
    <t>D1</t>
  </si>
  <si>
    <t>SERVIZIO AMMINISTRATIVO</t>
  </si>
  <si>
    <t>Pubblicizzazione</t>
  </si>
  <si>
    <t>Responsabile Amministrativo</t>
  </si>
  <si>
    <t>Poca pubblicità dell’opportunità</t>
  </si>
  <si>
    <t>Pubblicizzazione sul sito del Comune delle modalità di accesso e della tempistica di concessione e dell'erogazione dei contributi e successiva pubblicazione dell'erogazione</t>
  </si>
  <si>
    <t>Applicazione di criteri aggiornati e definiti dall’organo politico sulla scorta dell’istruttoria del responsabile del servizio</t>
  </si>
  <si>
    <t>D2</t>
  </si>
  <si>
    <t>Standardizzazione e maggior esplicitazione della documentazione necessaria per l’ottenimento del beneficio</t>
  </si>
  <si>
    <t>Scarso controllo sul possesso dei requisiti dichiarati</t>
  </si>
  <si>
    <t>% Controllo a campione</t>
  </si>
  <si>
    <t>AREA E - ULTERIORI ATTIVITÀ TIPICHE DEI SOLI COMUNI</t>
  </si>
  <si>
    <t xml:space="preserve">E1 </t>
  </si>
  <si>
    <t>SRVIZIO DI P.L.</t>
  </si>
  <si>
    <t>Infrazioni codice delle strada</t>
  </si>
  <si>
    <t xml:space="preserve">Gestione iter verbali </t>
  </si>
  <si>
    <t>Alterazione della situazione di debito</t>
  </si>
  <si>
    <t>Report sul n° dei casi di mancato rispetto dei termini di conclusione del procedimento sul totale di qulli avviati</t>
  </si>
  <si>
    <t>E2</t>
  </si>
  <si>
    <t>SERVIZIO FINANZIARIO</t>
  </si>
  <si>
    <t>Riscossione coattiva tributi ed entrate patrimoniali</t>
  </si>
  <si>
    <t xml:space="preserve">Responsabile Servizio </t>
  </si>
  <si>
    <t>Alterazione della situazione di debito/credito</t>
  </si>
  <si>
    <t xml:space="preserve"> Adozione di attività formative per il personale con attenzione prioritaria per coloro che operano nelle aree maggiormente a rischio;                            </t>
  </si>
  <si>
    <t>Controllo  di regolarità e monitoraggio sul rispetto dei regolamenti e procedure</t>
  </si>
  <si>
    <t>E3</t>
  </si>
  <si>
    <t>Emissioni mandati di pagamento</t>
  </si>
  <si>
    <t>Responsabile finanziario</t>
  </si>
  <si>
    <t>Pagamenti non dovuti</t>
  </si>
  <si>
    <t xml:space="preserve">Adozione di attività formative per il personale con attenzione prioritaria per coloro che operano nelle aree maggiormente a rischio;                            </t>
  </si>
  <si>
    <t>E4</t>
  </si>
  <si>
    <t>SERVIZIO URBANISTICO</t>
  </si>
  <si>
    <t xml:space="preserve">Provvedimenti di pianificazione urbanistica generale </t>
  </si>
  <si>
    <t>Formazione ed approvazione atto pianificatorio generale</t>
  </si>
  <si>
    <t>Responsabile LL.PP. e Urbanistica</t>
  </si>
  <si>
    <t>1 Negligenza od omissione nella verifica dei presupposti e requisiti per l’adozione di atti o provvedimenti;           2 Inosservanza di regole procedurali a garanzia della trasparenza e imparzialità della selezione al fine di favorire soggetti particolari;                 3 Uso distorto e manipolato della discrezionalità, anche con riferimento a scelta di tipologie procedimentali al fine di condizionare o favorire determinati risultati;</t>
  </si>
  <si>
    <t xml:space="preserve">1. Misure di verifica del rispetto dell'obbligo di astensione in caso di conflitto di interessi;  2.Predisporre atti adeguatamente motivati e di chiara, puntuale e sintetica formulazione;            </t>
  </si>
  <si>
    <t>Adeguata diffusione delle disposizioni del Codice di comporta</t>
  </si>
  <si>
    <t>E5</t>
  </si>
  <si>
    <t xml:space="preserve"> Provvedimenti di pianificazione urbanistica attuativa</t>
  </si>
  <si>
    <t>Formazione ed approvazione atto pianificatorio attuativo</t>
  </si>
  <si>
    <r>
      <t xml:space="preserve">Misure Contenimento del rischio  </t>
    </r>
    <r>
      <rPr>
        <b/>
        <u val="single"/>
        <sz val="10"/>
        <rFont val="Times New Roman"/>
        <family val="1"/>
      </rPr>
      <t>trasversali</t>
    </r>
  </si>
  <si>
    <r>
      <t xml:space="preserve">Misure Contenimento del rischio  </t>
    </r>
    <r>
      <rPr>
        <b/>
        <u val="single"/>
        <sz val="10"/>
        <rFont val="Times New Roman"/>
        <family val="1"/>
      </rPr>
      <t>organizzative</t>
    </r>
  </si>
  <si>
    <r>
      <t xml:space="preserve">Misure Contenimento del rischio  </t>
    </r>
    <r>
      <rPr>
        <b/>
        <u val="single"/>
        <sz val="10"/>
        <rFont val="Times New Roman"/>
        <family val="1"/>
      </rPr>
      <t>comportamentali</t>
    </r>
  </si>
  <si>
    <t>Classificazione del Rischio (punti  1 - 25)</t>
  </si>
  <si>
    <t>Codice</t>
  </si>
  <si>
    <t>a) Controlli su rispetto tempi e procedure nomina      b) Pubblicazione nominativi componenti.</t>
  </si>
  <si>
    <t>a) Controlli su rispetto tempi e procedure nomina          b) Pubblicazione nominativi componenti.</t>
  </si>
  <si>
    <t>a) Controlli su rispetto tempi e procedure nomina        b) Pubblicazione nominativi componenti.</t>
  </si>
  <si>
    <t>B2</t>
  </si>
  <si>
    <t>B3</t>
  </si>
  <si>
    <t xml:space="preserve">AREA E </t>
  </si>
  <si>
    <t>1 Negligenza od omissione nella verifica dei presupposti e requisiti per l’adozione di atti o provvedimenti;            2 Inosservanza di regole procedurali a garanzia della trasparenza e imparzialità della selezione al fine di favorire soggetti particolari;                    3 Motivazione generica e tautologica in ordine alla sussistenza dei presupposti di legge per l’adozione di scelte discrezionali;    4 Uso distorto e manipolato della discrezionalità, anche con riferimento a scelta di tipologie procedimentali al fine di condizionare o favorire determinati risultati;</t>
  </si>
  <si>
    <t xml:space="preserve">Area </t>
  </si>
  <si>
    <t xml:space="preserve">Attività o processo </t>
  </si>
  <si>
    <t xml:space="preserve">Probabilità </t>
  </si>
  <si>
    <t xml:space="preserve">Impatto </t>
  </si>
  <si>
    <t xml:space="preserve">Rischio  </t>
  </si>
  <si>
    <t xml:space="preserve">A </t>
  </si>
  <si>
    <t xml:space="preserve">Concorso per l'assunzione di personale </t>
  </si>
  <si>
    <t xml:space="preserve">Concorso per la progressione in carriera del personale </t>
  </si>
  <si>
    <t xml:space="preserve">Selezione per l'affidamento di un incarico professionale </t>
  </si>
  <si>
    <t>B</t>
  </si>
  <si>
    <t>Affidamento mediante procedura aperta (o ristretta) di lavori, servizi, forniture</t>
  </si>
  <si>
    <t>Affidamento diretto di lavori, servizi o forniture</t>
  </si>
  <si>
    <t>C</t>
  </si>
  <si>
    <t xml:space="preserve">Permesso di costruire </t>
  </si>
  <si>
    <t>D</t>
  </si>
  <si>
    <t>E</t>
  </si>
  <si>
    <t>Provvedimenti di pianificazione urbanistica generale</t>
  </si>
  <si>
    <t xml:space="preserve">E </t>
  </si>
  <si>
    <t>Provvedimenti di pianificazione urbanistica attuativa</t>
  </si>
  <si>
    <t xml:space="preserve">RILEVANTE
7,34
</t>
  </si>
  <si>
    <t xml:space="preserve">BASSO-MEDIO
4,50
</t>
  </si>
  <si>
    <t xml:space="preserve">RILEVANTE
9,38
</t>
  </si>
  <si>
    <t xml:space="preserve">RILEVANTE
8,62
</t>
  </si>
  <si>
    <t xml:space="preserve">RILEVANTE
8,25
</t>
  </si>
  <si>
    <t xml:space="preserve">BASSO-MEDIO
6,68
</t>
  </si>
  <si>
    <t xml:space="preserve">RILEVANTE
8,75
</t>
  </si>
  <si>
    <t xml:space="preserve">RILEVANTE
7,78
</t>
  </si>
  <si>
    <t xml:space="preserve">  BASSO-MEDIO
5,63
 </t>
  </si>
  <si>
    <t xml:space="preserve">RILEVANTE
7,08
</t>
  </si>
  <si>
    <t xml:space="preserve">BASSO-MEDIO
5,63
</t>
  </si>
  <si>
    <t xml:space="preserve">BASSO-MEDIO
6,66
</t>
  </si>
  <si>
    <t xml:space="preserve">RILEVANTE
9,74
</t>
  </si>
  <si>
    <t>TABELLA SINTESI VALUTAZIONE PONDERAZIONE DEL  RISCHIO</t>
  </si>
  <si>
    <t>1. Ampliamento dei livelli di pubblicità e trasparenza attraverso strumenti di partecipazione preventiva                   2, Valutazione analitica dei costi delle opere di urbanizzazione proposte a scomputo                 3. Archiviazione informatica di tutti i procedimenti di lottizzazione</t>
  </si>
  <si>
    <t xml:space="preserve">levata dei protesti cambiari </t>
  </si>
  <si>
    <t xml:space="preserve">Levata dei protesti cambiari </t>
  </si>
  <si>
    <t>E6</t>
  </si>
  <si>
    <t>SERVIZIO SEGRETERIA</t>
  </si>
  <si>
    <t>Servizi legali</t>
  </si>
  <si>
    <t>Segretario Comunale</t>
  </si>
  <si>
    <t xml:space="preserve">
3,5
</t>
  </si>
  <si>
    <t>Accertamenti e verifiche dei tributi locali</t>
  </si>
  <si>
    <t>Comporta l'attribuzione di vantaggi a soggetti esterni, ma di non particolare rilievo economico = 3</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</si>
  <si>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</si>
  <si>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</si>
  <si>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ARAE E</t>
  </si>
  <si>
    <t>Levata protesti cambiari</t>
  </si>
  <si>
    <t>E7</t>
  </si>
  <si>
    <t xml:space="preserve">
4,16
</t>
  </si>
  <si>
    <t>Accertamenti con adesione dei tributi locali</t>
  </si>
  <si>
    <t>E8</t>
  </si>
  <si>
    <t xml:space="preserve">Accertamenti e controlli degli abusi edilizi </t>
  </si>
  <si>
    <t>Incentivi economici al personale (produttività e retribuzioni di risultato)</t>
  </si>
  <si>
    <t>SERVIZIO PERSONALE</t>
  </si>
  <si>
    <t>E9</t>
  </si>
  <si>
    <t>E10</t>
  </si>
  <si>
    <t>Autorizzazione all'occupazione del suolo pubblico</t>
  </si>
  <si>
    <t>Polizia Locale</t>
  </si>
  <si>
    <t>SERVIZIO P.L.</t>
  </si>
  <si>
    <t>C6</t>
  </si>
  <si>
    <t>C7</t>
  </si>
  <si>
    <t xml:space="preserve"> 1 -Omissione dei controlli di merito o a campione;                     2 - Non presenza dei requisiti previsti dalle disposizioni normative 3 - Negligenza od omissione nella verifica dei presupposti per l’adozione di atti o provvedimenti;</t>
  </si>
  <si>
    <t>Autorizzazioni ex artt. 68 e 69 del TULPS (spettacoli anche viaggianti, pubblici intrattenimenti, feste da ballo, esposizioni, corse. Con oltre 200 partecipanti)</t>
  </si>
  <si>
    <t>Autorizzazioni ex artt. 68 e 69 del TULPS (spettacoli anche viaggianti, pubblici intrattenimenti, feste da ballo, ecc. con oltre 200 partecipanti)</t>
  </si>
  <si>
    <t>Gestione del protocollo</t>
  </si>
  <si>
    <t>Protocollo</t>
  </si>
  <si>
    <t>E11</t>
  </si>
  <si>
    <t xml:space="preserve"> - Omessa o incompleta effettuazione dei controlli - Abuso nell'adozione e rilascio di provvedimenti aventi ad oggetto occupazioni suolo pubblico al fine di agevolare particolari soggetti- Rilascio di provvedimentio in violazione delle disposizioni normative di riferimento</t>
  </si>
  <si>
    <t>Controllo in loco sull'occupazione abusiva di suolo pubblico. Verifica della metratura occupata</t>
  </si>
  <si>
    <t>Abuso nell'adozione e rilascio di provvedimenti aventi ad oggetto autorizzazioni al fine di agevolare particolari soggetti- Rilascio di provvedimentio in violazione delle disposizioni normative di riferimento - Omessa o incompleta effettuazione dei controlli sul possesso dei requisiti -  Disomogeneità delle valutazioni istruttorie - - Negligenza od omissione nella verifica dei presupposti per l’adozione di atti o provvedimenti;</t>
  </si>
  <si>
    <t>Controllo possesso dei requisiti e della regolarità delle strutture utilizzate</t>
  </si>
  <si>
    <t xml:space="preserve">Responsabile Servizio Personale </t>
  </si>
  <si>
    <t>Responsabile Servizio Urbanistica</t>
  </si>
  <si>
    <t>SERVIZIO URBANISTICO e P.L:</t>
  </si>
  <si>
    <t>Sopralluogo x accertamento con operatori P.L.</t>
  </si>
  <si>
    <t>Sospensione lavoro</t>
  </si>
  <si>
    <t>Gestione procedura</t>
  </si>
  <si>
    <t>Adozione provvedimento definitivo in base all'abuso riscontrato e invio aalla P.L.</t>
  </si>
  <si>
    <t>Uso distorto e manipolato della discrezionalità, anche con riferimento a scelta di controlli e misure al fine di condizionare o favorire determinati risultati;</t>
  </si>
  <si>
    <t>Obbligo di intervento su ogni segnalazione  - Sopralluoghi con almeno due persone con sottoscrizione verbale. Adozione di attività formative per il personale con attenzione prioritaria per coloro che operano nelle aree maggiormente a rischio- Formazione</t>
  </si>
  <si>
    <t>Agevolazioni economiche per alcuni dipendenti o categorie di dipendneti</t>
  </si>
  <si>
    <t>Verifica da parte di organismi di controllo (NdV) -Formazione</t>
  </si>
  <si>
    <t>Gestione del personale</t>
  </si>
  <si>
    <t>E12</t>
  </si>
  <si>
    <t xml:space="preserve">Rilascio autorizzazioni x concessione aspettative, congedi, pemessi, autorizzazione straordinari </t>
  </si>
  <si>
    <t>Rilascio autorizzazioni in assenza di requisiti False attestazioini - Omessi controlli</t>
  </si>
  <si>
    <t xml:space="preserve">Rilascio autorizzazioni x concessione aspettative, congedi, permessi, autorizzazione straordinari </t>
  </si>
  <si>
    <t xml:space="preserve">Gestione giuridica del personale - Rilascio autorizzazioni x concessione aspettative, congedi, permessi, autorizzazione straordinari </t>
  </si>
  <si>
    <t>Protocollazione antecedente alla data di presentazione per favorire determinate persone</t>
  </si>
  <si>
    <t>Informatizzazione protocollo e verifica forzatura inserimento dati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</si>
</sst>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_-;\-* #,##0.000_-;_-* &quot;-&quot;??_-;_-@_-"/>
  </numFmts>
  <fonts count="63">
    <font>
      <sz val="11"/>
      <color theme="1"/>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b/>
      <sz val="12"/>
      <color indexed="10"/>
      <name val="Arial"/>
      <family val="2"/>
    </font>
    <font>
      <sz val="12"/>
      <name val="Arial"/>
      <family val="2"/>
    </font>
    <font>
      <b/>
      <sz val="8"/>
      <color indexed="10"/>
      <name val="Arial"/>
      <family val="2"/>
    </font>
    <font>
      <sz val="8"/>
      <color indexed="10"/>
      <name val="Arial"/>
      <family val="2"/>
    </font>
    <font>
      <b/>
      <sz val="12"/>
      <name val="Times New Roman"/>
      <family val="1"/>
    </font>
    <font>
      <sz val="12"/>
      <name val="Times New Roman"/>
      <family val="1"/>
    </font>
    <font>
      <sz val="10"/>
      <name val="Times New Roman"/>
      <family val="1"/>
    </font>
    <font>
      <b/>
      <i/>
      <sz val="12"/>
      <name val="Times New Roman"/>
      <family val="1"/>
    </font>
    <font>
      <b/>
      <sz val="8"/>
      <name val="Times New Roman"/>
      <family val="1"/>
    </font>
    <font>
      <b/>
      <sz val="10"/>
      <name val="Times New Roman"/>
      <family val="1"/>
    </font>
    <font>
      <b/>
      <sz val="9"/>
      <name val="Times New Roman"/>
      <family val="1"/>
    </font>
    <font>
      <b/>
      <u val="single"/>
      <sz val="10"/>
      <name val="Times New Roman"/>
      <family val="1"/>
    </font>
    <font>
      <b/>
      <i/>
      <sz val="8"/>
      <name val="Times New Roman"/>
      <family val="1"/>
    </font>
    <font>
      <sz val="9"/>
      <name val="Times New Roman"/>
      <family val="1"/>
    </font>
    <font>
      <b/>
      <i/>
      <sz val="9"/>
      <name val="Times New Roman"/>
      <family val="1"/>
    </font>
    <font>
      <i/>
      <sz val="9"/>
      <name val="Times New Roman"/>
      <family val="1"/>
    </font>
    <font>
      <sz val="12"/>
      <color indexed="8"/>
      <name val="Times New Roman"/>
      <family val="1"/>
    </font>
    <font>
      <b/>
      <sz val="12"/>
      <color indexed="8"/>
      <name val="Times New Roman"/>
      <family val="1"/>
    </font>
    <font>
      <sz val="8"/>
      <name val="Calibri"/>
      <family val="2"/>
    </font>
    <font>
      <sz val="12"/>
      <color indexed="10"/>
      <name val="Times New Roman"/>
      <family val="1"/>
    </font>
    <font>
      <sz val="10"/>
      <color indexed="8"/>
      <name val="Times New Roman"/>
      <family val="1"/>
    </font>
    <font>
      <u val="single"/>
      <sz val="13.2"/>
      <color indexed="12"/>
      <name val="Calibri"/>
      <family val="2"/>
    </font>
    <font>
      <u val="single"/>
      <sz val="13.2"/>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top/>
      <bottom/>
    </border>
    <border>
      <left/>
      <right style="medium"/>
      <top/>
      <bottom/>
    </border>
    <border>
      <left style="medium"/>
      <right style="hair"/>
      <top style="medium"/>
      <bottom style="medium"/>
    </border>
    <border>
      <left style="hair"/>
      <right style="medium"/>
      <top style="medium"/>
      <bottom style="medium"/>
    </border>
    <border>
      <left style="medium"/>
      <right style="hair"/>
      <top style="medium"/>
      <bottom style="hair"/>
    </border>
    <border>
      <left style="hair"/>
      <right style="medium"/>
      <top style="medium"/>
      <bottom style="hair"/>
    </border>
    <border>
      <left style="medium"/>
      <right style="hair"/>
      <top/>
      <bottom/>
    </border>
    <border>
      <left style="hair"/>
      <right style="medium"/>
      <top/>
      <bottom/>
    </border>
    <border>
      <left style="medium"/>
      <right style="medium"/>
      <top style="medium"/>
      <bottom/>
    </border>
    <border>
      <left style="medium"/>
      <right style="hair"/>
      <top/>
      <bottom style="medium"/>
    </border>
    <border>
      <left style="hair"/>
      <right style="medium"/>
      <top/>
      <bottom style="medium"/>
    </border>
    <border>
      <left style="medium"/>
      <right/>
      <top style="hair"/>
      <bottom style="hair"/>
    </border>
    <border>
      <left/>
      <right style="medium"/>
      <top style="hair"/>
      <bottom style="hair"/>
    </border>
    <border>
      <left style="medium"/>
      <right style="thin"/>
      <top style="thin"/>
      <bottom style="thin"/>
    </border>
    <border>
      <left/>
      <right style="medium"/>
      <top style="thin"/>
      <bottom style="thin"/>
    </border>
    <border>
      <left/>
      <right style="medium"/>
      <top/>
      <bottom style="hair"/>
    </border>
    <border>
      <left/>
      <right style="medium"/>
      <top style="hair"/>
      <bottom/>
    </border>
    <border>
      <left style="thin"/>
      <right style="medium"/>
      <top style="thin"/>
      <bottom style="thin"/>
    </border>
    <border>
      <left/>
      <right style="medium"/>
      <top style="thin"/>
      <bottom style="hair"/>
    </border>
    <border>
      <left/>
      <right style="medium"/>
      <top style="hair"/>
      <bottom style="thin"/>
    </border>
    <border>
      <left style="medium"/>
      <right style="thin"/>
      <top style="thin"/>
      <bottom/>
    </border>
    <border>
      <left style="medium"/>
      <right style="thin"/>
      <top style="thin"/>
      <bottom style="medium"/>
    </border>
    <border>
      <left style="thin"/>
      <right style="medium"/>
      <top style="thin"/>
      <bottom style="medium"/>
    </border>
    <border>
      <left style="medium"/>
      <right style="thin"/>
      <top/>
      <bottom style="double"/>
    </border>
    <border>
      <left style="thin"/>
      <right style="thin"/>
      <top/>
      <bottom style="double"/>
    </border>
    <border>
      <left style="thin"/>
      <right style="medium"/>
      <top/>
      <bottom style="double"/>
    </border>
    <border>
      <left style="thin"/>
      <right style="thin"/>
      <top/>
      <bottom style="thin"/>
    </border>
    <border>
      <left style="thin"/>
      <right style="thin"/>
      <top style="thin"/>
      <bottom style="thin"/>
    </border>
    <border>
      <left/>
      <right style="medium"/>
      <top/>
      <bottom style="medium"/>
    </border>
    <border>
      <left style="medium"/>
      <right/>
      <top style="thin"/>
      <bottom style="thin"/>
    </border>
    <border>
      <left style="medium"/>
      <right style="thin"/>
      <top/>
      <bottom style="medium"/>
    </border>
    <border>
      <left style="thin"/>
      <right style="thin"/>
      <top/>
      <bottom style="medium"/>
    </border>
    <border>
      <left style="thin"/>
      <right style="thin"/>
      <top style="thin"/>
      <bottom/>
    </border>
    <border>
      <left style="thin"/>
      <right style="medium"/>
      <top style="thin"/>
      <bottom/>
    </border>
    <border>
      <left style="thin"/>
      <right style="thin"/>
      <top/>
      <bottom/>
    </border>
    <border>
      <left style="thin"/>
      <right style="medium"/>
      <top/>
      <bottom/>
    </border>
    <border>
      <left style="thin"/>
      <right/>
      <top style="thin"/>
      <bottom style="thin"/>
    </border>
    <border>
      <left style="thin"/>
      <right style="thin"/>
      <top style="thin"/>
      <bottom style="medium"/>
    </border>
    <border>
      <left style="medium"/>
      <right style="thin"/>
      <top/>
      <bottom/>
    </border>
    <border>
      <left style="hair"/>
      <right style="thin"/>
      <top style="hair"/>
      <bottom style="hair"/>
    </border>
    <border>
      <left style="thin"/>
      <right style="hair"/>
      <top style="hair"/>
      <bottom style="hair"/>
    </border>
    <border>
      <left style="hair"/>
      <right style="hair"/>
      <top/>
      <bottom style="hair"/>
    </border>
    <border>
      <left style="hair"/>
      <right/>
      <top style="hair"/>
      <bottom style="hair"/>
    </border>
    <border>
      <left/>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bottom style="mediu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style="medium"/>
      <bottom/>
    </border>
    <border>
      <left style="medium"/>
      <right style="thin"/>
      <top/>
      <bottom style="thin"/>
    </border>
    <border>
      <left style="thin"/>
      <right/>
      <top/>
      <bottom/>
    </border>
    <border>
      <left style="thin"/>
      <right/>
      <top/>
      <bottom style="medium"/>
    </border>
    <border>
      <left style="medium"/>
      <right style="thin"/>
      <top style="double"/>
      <bottom/>
    </border>
    <border>
      <left style="thin"/>
      <right style="thin"/>
      <top style="double"/>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medium"/>
      <top style="hair"/>
      <bottom style="hair"/>
    </border>
    <border>
      <left style="medium"/>
      <right style="hair"/>
      <top style="medium"/>
      <bottom/>
    </border>
    <border>
      <left style="hair"/>
      <right style="medium"/>
      <top style="medium"/>
      <bottom/>
    </border>
    <border>
      <left style="medium"/>
      <right style="thin"/>
      <top style="medium"/>
      <bottom style="hair"/>
    </border>
    <border>
      <left style="thin"/>
      <right style="medium"/>
      <top style="medium"/>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0" borderId="2" applyNumberFormat="0" applyFill="0" applyAlignment="0" applyProtection="0"/>
    <xf numFmtId="0" fontId="50" fillId="20"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28" borderId="0" applyNumberFormat="0" applyBorder="0" applyAlignment="0" applyProtection="0"/>
    <xf numFmtId="0" fontId="1" fillId="29" borderId="4" applyNumberFormat="0" applyFont="0" applyAlignment="0" applyProtection="0"/>
    <xf numFmtId="0" fontId="53" fillId="19" borderId="5"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0" borderId="0" applyNumberFormat="0" applyBorder="0" applyAlignment="0" applyProtection="0"/>
    <xf numFmtId="0" fontId="62"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415">
    <xf numFmtId="0" fontId="0" fillId="0" borderId="0" xfId="0" applyFont="1" applyAlignment="1">
      <alignment/>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2" fontId="4" fillId="0" borderId="10" xfId="0" applyNumberFormat="1"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right" vertical="center" wrapText="1"/>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2" fontId="4" fillId="32" borderId="10" xfId="0" applyNumberFormat="1" applyFont="1" applyFill="1" applyBorder="1" applyAlignment="1">
      <alignment horizontal="center" vertical="center" wrapText="1"/>
    </xf>
    <xf numFmtId="0" fontId="4" fillId="33" borderId="11" xfId="0" applyFont="1" applyFill="1" applyBorder="1" applyAlignment="1">
      <alignment horizontal="right" vertical="center" wrapText="1"/>
    </xf>
    <xf numFmtId="2" fontId="4" fillId="33" borderId="12" xfId="0" applyNumberFormat="1" applyFont="1" applyFill="1" applyBorder="1" applyAlignment="1">
      <alignment horizontal="center" vertical="center" wrapText="1"/>
    </xf>
    <xf numFmtId="0" fontId="5" fillId="34" borderId="13" xfId="0" applyFont="1" applyFill="1" applyBorder="1" applyAlignment="1">
      <alignment horizontal="right" vertical="center" wrapText="1"/>
    </xf>
    <xf numFmtId="2" fontId="4" fillId="34" borderId="14" xfId="0" applyNumberFormat="1" applyFont="1" applyFill="1" applyBorder="1" applyAlignment="1">
      <alignment horizontal="center" vertical="center" wrapText="1"/>
    </xf>
    <xf numFmtId="0" fontId="5"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vertical="center" wrapText="1"/>
    </xf>
    <xf numFmtId="0" fontId="4" fillId="0" borderId="11" xfId="0" applyFont="1" applyBorder="1" applyAlignment="1">
      <alignment horizontal="right"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wrapText="1"/>
    </xf>
    <xf numFmtId="0" fontId="4" fillId="34" borderId="17" xfId="0" applyFont="1" applyFill="1" applyBorder="1" applyAlignment="1">
      <alignment horizontal="right" vertical="center" wrapText="1"/>
    </xf>
    <xf numFmtId="0" fontId="4" fillId="34" borderId="18" xfId="0"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1" xfId="0" applyFont="1" applyBorder="1" applyAlignment="1">
      <alignment horizontal="center" vertical="center" wrapText="1"/>
    </xf>
    <xf numFmtId="0" fontId="4" fillId="34" borderId="0" xfId="0" applyFont="1" applyFill="1" applyAlignment="1">
      <alignment horizontal="right" vertical="center" wrapText="1"/>
    </xf>
    <xf numFmtId="0" fontId="4" fillId="34" borderId="0" xfId="0" applyFont="1" applyFill="1" applyAlignment="1">
      <alignment horizontal="center" vertical="center" wrapText="1"/>
    </xf>
    <xf numFmtId="0" fontId="4" fillId="33" borderId="10" xfId="0" applyFont="1" applyFill="1" applyBorder="1" applyAlignment="1">
      <alignment horizontal="right" vertical="center" wrapText="1"/>
    </xf>
    <xf numFmtId="2" fontId="4" fillId="33" borderId="10" xfId="0" applyNumberFormat="1" applyFont="1" applyFill="1" applyBorder="1" applyAlignment="1">
      <alignment horizontal="center" vertical="center" wrapText="1"/>
    </xf>
    <xf numFmtId="0" fontId="5" fillId="34" borderId="10" xfId="0" applyFont="1" applyFill="1" applyBorder="1" applyAlignment="1">
      <alignment horizontal="right" vertical="center" wrapText="1"/>
    </xf>
    <xf numFmtId="2" fontId="4" fillId="34"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4" fillId="0" borderId="10" xfId="0" applyFont="1" applyBorder="1" applyAlignment="1">
      <alignment horizontal="right" vertical="center" wrapText="1"/>
    </xf>
    <xf numFmtId="0" fontId="4" fillId="0" borderId="10" xfId="0" applyFont="1" applyBorder="1" applyAlignment="1">
      <alignment vertical="center" wrapText="1"/>
    </xf>
    <xf numFmtId="0" fontId="2" fillId="0" borderId="0" xfId="0" applyFont="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4"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wrapText="1"/>
    </xf>
    <xf numFmtId="0" fontId="3" fillId="0" borderId="21" xfId="0" applyFont="1" applyBorder="1" applyAlignment="1">
      <alignment vertical="center" wrapText="1"/>
    </xf>
    <xf numFmtId="0" fontId="4" fillId="33" borderId="25" xfId="0" applyFont="1" applyFill="1" applyBorder="1" applyAlignment="1">
      <alignment horizontal="right" vertical="center" wrapText="1"/>
    </xf>
    <xf numFmtId="2" fontId="4" fillId="33" borderId="18" xfId="0" applyNumberFormat="1"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23" xfId="0" applyFont="1" applyBorder="1" applyAlignment="1">
      <alignment horizontal="right" vertical="center" wrapText="1"/>
    </xf>
    <xf numFmtId="0" fontId="3" fillId="0" borderId="24" xfId="0" applyFont="1" applyBorder="1" applyAlignment="1">
      <alignment horizontal="center" vertical="center" wrapText="1"/>
    </xf>
    <xf numFmtId="0" fontId="4" fillId="33" borderId="19" xfId="0" applyFont="1" applyFill="1" applyBorder="1" applyAlignment="1">
      <alignment horizontal="right" vertical="center" wrapText="1"/>
    </xf>
    <xf numFmtId="2" fontId="4" fillId="33" borderId="20" xfId="0" applyNumberFormat="1" applyFont="1" applyFill="1" applyBorder="1" applyAlignment="1">
      <alignment horizontal="center" vertical="center" wrapText="1"/>
    </xf>
    <xf numFmtId="0" fontId="5" fillId="34" borderId="26" xfId="0" applyFont="1" applyFill="1" applyBorder="1" applyAlignment="1">
      <alignment horizontal="right" vertical="center" wrapText="1"/>
    </xf>
    <xf numFmtId="2" fontId="4" fillId="34" borderId="27"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right" vertical="center" wrapText="1"/>
    </xf>
    <xf numFmtId="0" fontId="3" fillId="0" borderId="11" xfId="0" applyFont="1" applyBorder="1" applyAlignment="1">
      <alignment vertical="center" wrapText="1"/>
    </xf>
    <xf numFmtId="0" fontId="4" fillId="33" borderId="11" xfId="0" applyFont="1" applyFill="1" applyBorder="1" applyAlignment="1">
      <alignment horizontal="right" vertical="center" wrapText="1"/>
    </xf>
    <xf numFmtId="2" fontId="4" fillId="33" borderId="12" xfId="0" applyNumberFormat="1" applyFont="1" applyFill="1" applyBorder="1" applyAlignment="1">
      <alignment horizontal="center" vertical="center" wrapText="1"/>
    </xf>
    <xf numFmtId="0" fontId="3" fillId="34" borderId="0" xfId="0" applyFont="1" applyFill="1" applyAlignment="1">
      <alignment horizontal="right" vertical="center" wrapText="1"/>
    </xf>
    <xf numFmtId="0" fontId="3" fillId="34" borderId="0" xfId="0" applyFont="1" applyFill="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horizontal="center" vertical="center" wrapText="1"/>
    </xf>
    <xf numFmtId="0" fontId="5" fillId="34" borderId="13" xfId="0" applyFont="1" applyFill="1" applyBorder="1" applyAlignment="1">
      <alignment horizontal="right" vertical="center" wrapText="1"/>
    </xf>
    <xf numFmtId="2" fontId="4" fillId="34" borderId="14"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left" vertical="center" wrapText="1"/>
    </xf>
    <xf numFmtId="0" fontId="2" fillId="0" borderId="32" xfId="0" applyFont="1" applyBorder="1" applyAlignment="1">
      <alignment horizontal="center" vertical="center" wrapText="1"/>
    </xf>
    <xf numFmtId="0" fontId="2" fillId="0" borderId="30" xfId="0" applyFont="1" applyBorder="1" applyAlignment="1">
      <alignment vertical="center" wrapText="1"/>
    </xf>
    <xf numFmtId="0" fontId="2" fillId="0" borderId="33" xfId="0" applyFont="1" applyBorder="1" applyAlignment="1">
      <alignment horizontal="center" vertical="center" wrapText="1"/>
    </xf>
    <xf numFmtId="0" fontId="3" fillId="0" borderId="30" xfId="0" applyFont="1" applyBorder="1" applyAlignment="1">
      <alignment horizontal="right" vertical="center" wrapText="1"/>
    </xf>
    <xf numFmtId="0" fontId="3"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30" xfId="0" applyFont="1" applyBorder="1" applyAlignment="1">
      <alignment vertical="center" wrapText="1"/>
    </xf>
    <xf numFmtId="0" fontId="3" fillId="0" borderId="36" xfId="0" applyFont="1" applyBorder="1" applyAlignment="1">
      <alignment horizontal="center" vertical="center" wrapText="1"/>
    </xf>
    <xf numFmtId="0" fontId="4" fillId="33" borderId="37" xfId="0" applyFont="1" applyFill="1" applyBorder="1" applyAlignment="1">
      <alignment horizontal="right" vertical="center" wrapText="1"/>
    </xf>
    <xf numFmtId="0" fontId="3" fillId="34" borderId="17" xfId="0" applyFont="1" applyFill="1" applyBorder="1" applyAlignment="1">
      <alignment horizontal="right" vertical="center" wrapText="1"/>
    </xf>
    <xf numFmtId="0" fontId="3" fillId="34" borderId="18" xfId="0" applyFont="1" applyFill="1" applyBorder="1" applyAlignment="1">
      <alignment horizontal="center" vertical="center" wrapText="1"/>
    </xf>
    <xf numFmtId="0" fontId="4" fillId="33" borderId="30" xfId="0" applyFont="1" applyFill="1" applyBorder="1" applyAlignment="1">
      <alignment horizontal="right" vertical="center" wrapText="1"/>
    </xf>
    <xf numFmtId="2" fontId="4" fillId="33" borderId="31" xfId="0" applyNumberFormat="1" applyFont="1" applyFill="1" applyBorder="1" applyAlignment="1">
      <alignment horizontal="center" vertical="center" wrapText="1"/>
    </xf>
    <xf numFmtId="0" fontId="5" fillId="34" borderId="38" xfId="0" applyFont="1" applyFill="1" applyBorder="1" applyAlignment="1">
      <alignment horizontal="right" vertical="center" wrapText="1"/>
    </xf>
    <xf numFmtId="2" fontId="4" fillId="34" borderId="39"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5" fillId="0" borderId="22"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4"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horizontal="center" vertical="center" wrapText="1"/>
    </xf>
    <xf numFmtId="0" fontId="4" fillId="0" borderId="21"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23" xfId="0" applyFont="1" applyBorder="1" applyAlignment="1">
      <alignment horizontal="right" vertical="center" wrapText="1"/>
    </xf>
    <xf numFmtId="0" fontId="4" fillId="0" borderId="24" xfId="0" applyFont="1" applyBorder="1" applyAlignment="1">
      <alignment horizontal="center" vertical="center" wrapText="1"/>
    </xf>
    <xf numFmtId="0" fontId="5" fillId="0" borderId="0" xfId="0" applyFont="1" applyAlignment="1">
      <alignment horizontal="center" vertical="center" wrapText="1"/>
    </xf>
    <xf numFmtId="0" fontId="9"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1" xfId="0" applyFont="1" applyBorder="1" applyAlignment="1">
      <alignment vertical="center" wrapText="1"/>
    </xf>
    <xf numFmtId="0" fontId="9" fillId="0" borderId="11" xfId="0" applyFont="1" applyBorder="1" applyAlignment="1">
      <alignment horizontal="right" vertical="center" wrapText="1"/>
    </xf>
    <xf numFmtId="0" fontId="9" fillId="0" borderId="12" xfId="0" applyFont="1" applyBorder="1" applyAlignment="1">
      <alignment horizontal="center" vertical="center" wrapText="1"/>
    </xf>
    <xf numFmtId="0" fontId="13" fillId="0" borderId="0" xfId="0" applyFont="1" applyAlignment="1">
      <alignment/>
    </xf>
    <xf numFmtId="0" fontId="15" fillId="0" borderId="40" xfId="0" applyFont="1" applyBorder="1" applyAlignment="1">
      <alignment horizontal="center" vertical="center" wrapText="1" readingOrder="1"/>
    </xf>
    <xf numFmtId="0" fontId="16" fillId="0" borderId="41" xfId="0" applyFont="1" applyBorder="1" applyAlignment="1">
      <alignment horizontal="center" vertical="center" wrapText="1" readingOrder="1"/>
    </xf>
    <xf numFmtId="0" fontId="17" fillId="0" borderId="41" xfId="0" applyFont="1" applyBorder="1" applyAlignment="1">
      <alignment horizontal="center" vertical="center" wrapText="1" readingOrder="1"/>
    </xf>
    <xf numFmtId="0" fontId="16" fillId="0" borderId="42" xfId="0" applyFont="1" applyBorder="1" applyAlignment="1">
      <alignment horizontal="center" vertical="center" wrapText="1" readingOrder="1"/>
    </xf>
    <xf numFmtId="0" fontId="13" fillId="0" borderId="0" xfId="0" applyFont="1" applyAlignment="1">
      <alignment wrapText="1"/>
    </xf>
    <xf numFmtId="0" fontId="13" fillId="0" borderId="43" xfId="0" applyFont="1" applyBorder="1" applyAlignment="1">
      <alignment vertical="center" wrapText="1" readingOrder="1"/>
    </xf>
    <xf numFmtId="0" fontId="13" fillId="0" borderId="44" xfId="0" applyFont="1" applyBorder="1" applyAlignment="1">
      <alignment vertical="center" wrapText="1"/>
    </xf>
    <xf numFmtId="49" fontId="13" fillId="0" borderId="43" xfId="0" applyNumberFormat="1" applyFont="1" applyBorder="1" applyAlignment="1">
      <alignment horizontal="left" vertical="center" wrapText="1" readingOrder="1"/>
    </xf>
    <xf numFmtId="0" fontId="13" fillId="0" borderId="34" xfId="0" applyFont="1" applyBorder="1" applyAlignment="1">
      <alignment vertical="center" wrapText="1" readingOrder="1"/>
    </xf>
    <xf numFmtId="0" fontId="13" fillId="0" borderId="44" xfId="0" applyFont="1" applyBorder="1" applyAlignment="1">
      <alignment vertical="center" wrapText="1" readingOrder="1"/>
    </xf>
    <xf numFmtId="0" fontId="13" fillId="0" borderId="44" xfId="0" applyFont="1" applyBorder="1" applyAlignment="1" quotePrefix="1">
      <alignment vertical="center" wrapText="1" readingOrder="1"/>
    </xf>
    <xf numFmtId="0" fontId="13" fillId="0" borderId="43" xfId="0" applyFont="1" applyBorder="1" applyAlignment="1">
      <alignment vertical="center" wrapText="1"/>
    </xf>
    <xf numFmtId="0" fontId="13" fillId="0" borderId="45" xfId="0" applyFont="1" applyBorder="1" applyAlignment="1">
      <alignment vertical="center" wrapText="1" readingOrder="1"/>
    </xf>
    <xf numFmtId="0" fontId="13" fillId="0" borderId="34" xfId="0" applyFont="1" applyBorder="1" applyAlignment="1">
      <alignment vertical="center" wrapText="1"/>
    </xf>
    <xf numFmtId="49" fontId="13" fillId="0" borderId="44" xfId="0" applyNumberFormat="1" applyFont="1" applyBorder="1" applyAlignment="1">
      <alignment horizontal="left" vertical="center" wrapText="1" readingOrder="1"/>
    </xf>
    <xf numFmtId="0" fontId="13" fillId="0" borderId="44" xfId="0" applyNumberFormat="1" applyFont="1" applyBorder="1" applyAlignment="1">
      <alignment vertical="center" wrapText="1"/>
    </xf>
    <xf numFmtId="0" fontId="13" fillId="0" borderId="46" xfId="0" applyFont="1" applyBorder="1" applyAlignment="1">
      <alignment horizontal="center" vertical="center" wrapText="1"/>
    </xf>
    <xf numFmtId="0" fontId="15" fillId="0" borderId="44" xfId="0" applyFont="1" applyBorder="1" applyAlignment="1">
      <alignment horizontal="center" vertical="center" wrapText="1"/>
    </xf>
    <xf numFmtId="0" fontId="13" fillId="0" borderId="44" xfId="0" applyFont="1" applyBorder="1" applyAlignment="1">
      <alignment horizontal="center" vertical="center" wrapText="1" readingOrder="1"/>
    </xf>
    <xf numFmtId="0" fontId="13" fillId="0" borderId="18" xfId="0" applyFont="1" applyBorder="1" applyAlignment="1">
      <alignment vertical="center" wrapText="1"/>
    </xf>
    <xf numFmtId="0" fontId="13" fillId="0" borderId="47" xfId="0" applyFont="1" applyBorder="1" applyAlignment="1">
      <alignment horizontal="center" vertical="center" wrapText="1"/>
    </xf>
    <xf numFmtId="0" fontId="15" fillId="0" borderId="48" xfId="0" applyFont="1" applyBorder="1" applyAlignment="1">
      <alignment vertical="center" wrapText="1"/>
    </xf>
    <xf numFmtId="0" fontId="13" fillId="0" borderId="48" xfId="0" applyFont="1" applyBorder="1" applyAlignment="1">
      <alignment vertical="center" wrapText="1"/>
    </xf>
    <xf numFmtId="0" fontId="13" fillId="0" borderId="39" xfId="0" applyFont="1" applyBorder="1" applyAlignment="1">
      <alignment vertical="center" wrapText="1"/>
    </xf>
    <xf numFmtId="0" fontId="13" fillId="0" borderId="49" xfId="0" applyFont="1" applyBorder="1" applyAlignment="1">
      <alignment vertical="center" wrapText="1"/>
    </xf>
    <xf numFmtId="0" fontId="13" fillId="0" borderId="50" xfId="0" applyFont="1" applyBorder="1" applyAlignment="1">
      <alignment vertical="center" wrapText="1"/>
    </xf>
    <xf numFmtId="0" fontId="13" fillId="0" borderId="51" xfId="0" applyFont="1" applyBorder="1" applyAlignment="1">
      <alignment vertical="center" wrapText="1"/>
    </xf>
    <xf numFmtId="0" fontId="13" fillId="0" borderId="51" xfId="0" applyFont="1" applyBorder="1" applyAlignment="1">
      <alignment vertical="center" wrapText="1" readingOrder="1"/>
    </xf>
    <xf numFmtId="0" fontId="13" fillId="0" borderId="52" xfId="0" applyFont="1" applyBorder="1" applyAlignment="1">
      <alignment vertical="center" wrapText="1"/>
    </xf>
    <xf numFmtId="0" fontId="13" fillId="0" borderId="0" xfId="0" applyNumberFormat="1" applyFont="1" applyBorder="1" applyAlignment="1">
      <alignment vertical="center" wrapText="1"/>
    </xf>
    <xf numFmtId="0" fontId="15" fillId="0" borderId="0" xfId="0" applyFont="1" applyAlignment="1">
      <alignment wrapText="1"/>
    </xf>
    <xf numFmtId="0" fontId="20" fillId="0" borderId="0" xfId="0" applyFont="1" applyAlignment="1">
      <alignment/>
    </xf>
    <xf numFmtId="0" fontId="13"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center" vertical="center" wrapText="1"/>
    </xf>
    <xf numFmtId="0" fontId="13" fillId="0" borderId="0" xfId="0" applyNumberFormat="1" applyFont="1" applyAlignment="1">
      <alignment vertical="center" wrapText="1"/>
    </xf>
    <xf numFmtId="0" fontId="20" fillId="0" borderId="0" xfId="0" applyFont="1" applyAlignment="1">
      <alignment vertical="center" wrapText="1"/>
    </xf>
    <xf numFmtId="0" fontId="15" fillId="0" borderId="0" xfId="0" applyNumberFormat="1" applyFont="1" applyAlignment="1">
      <alignment vertical="center" wrapText="1"/>
    </xf>
    <xf numFmtId="0" fontId="13" fillId="0" borderId="0" xfId="0" applyFont="1" applyAlignment="1">
      <alignment horizontal="center" wrapText="1"/>
    </xf>
    <xf numFmtId="0" fontId="20" fillId="0" borderId="0" xfId="0" applyFont="1" applyAlignment="1">
      <alignment wrapText="1"/>
    </xf>
    <xf numFmtId="0" fontId="13" fillId="0" borderId="0" xfId="0" applyFont="1" applyAlignment="1">
      <alignment horizontal="center"/>
    </xf>
    <xf numFmtId="0" fontId="21" fillId="0" borderId="44" xfId="0" applyFont="1" applyBorder="1" applyAlignment="1">
      <alignment horizontal="center" vertical="center" wrapText="1" readingOrder="1"/>
    </xf>
    <xf numFmtId="0" fontId="21" fillId="0" borderId="48" xfId="0" applyFont="1" applyBorder="1" applyAlignment="1">
      <alignment horizontal="center" vertical="center" wrapText="1"/>
    </xf>
    <xf numFmtId="0" fontId="21" fillId="0" borderId="44"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vertical="center" wrapText="1" readingOrder="1"/>
    </xf>
    <xf numFmtId="0" fontId="13" fillId="0" borderId="54" xfId="0" applyFont="1" applyBorder="1" applyAlignment="1">
      <alignment vertical="center" wrapText="1"/>
    </xf>
    <xf numFmtId="0" fontId="13" fillId="0" borderId="54" xfId="0" applyFont="1" applyBorder="1" applyAlignment="1" quotePrefix="1">
      <alignment vertical="center" wrapText="1" readingOrder="1"/>
    </xf>
    <xf numFmtId="0" fontId="13" fillId="0" borderId="30" xfId="0" applyFont="1" applyBorder="1" applyAlignment="1">
      <alignment horizontal="center" vertical="center" wrapText="1"/>
    </xf>
    <xf numFmtId="0" fontId="13" fillId="0" borderId="37" xfId="0" applyFont="1" applyBorder="1" applyAlignment="1">
      <alignment horizontal="center" vertical="center" wrapText="1"/>
    </xf>
    <xf numFmtId="0" fontId="19" fillId="0" borderId="44"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4" xfId="0" applyFont="1" applyBorder="1" applyAlignment="1">
      <alignment horizontal="center" vertical="center" wrapText="1"/>
    </xf>
    <xf numFmtId="0" fontId="21" fillId="0" borderId="51" xfId="0" applyFont="1" applyBorder="1" applyAlignment="1">
      <alignment horizontal="center" vertical="center" wrapText="1"/>
    </xf>
    <xf numFmtId="0" fontId="13" fillId="0" borderId="44" xfId="0" applyFont="1" applyBorder="1" applyAlignment="1">
      <alignment horizontal="left" vertical="center" wrapText="1"/>
    </xf>
    <xf numFmtId="0" fontId="13" fillId="0" borderId="55" xfId="0" applyFont="1" applyBorder="1" applyAlignment="1">
      <alignment horizontal="center" vertical="center" wrapText="1"/>
    </xf>
    <xf numFmtId="0" fontId="19" fillId="0" borderId="51" xfId="0" applyFont="1" applyBorder="1" applyAlignment="1">
      <alignment horizontal="center" vertical="center" wrapText="1"/>
    </xf>
    <xf numFmtId="0" fontId="23" fillId="0" borderId="0" xfId="0" applyFont="1" applyAlignment="1">
      <alignment/>
    </xf>
    <xf numFmtId="0" fontId="13" fillId="0" borderId="38" xfId="0" applyFont="1" applyBorder="1" applyAlignment="1">
      <alignment horizontal="center" vertical="center" wrapText="1"/>
    </xf>
    <xf numFmtId="0" fontId="19" fillId="0" borderId="54"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4" xfId="0" applyNumberFormat="1" applyFont="1" applyBorder="1" applyAlignment="1">
      <alignment vertical="center" wrapText="1"/>
    </xf>
    <xf numFmtId="0" fontId="21" fillId="0" borderId="54" xfId="0" applyFont="1" applyBorder="1" applyAlignment="1">
      <alignment horizontal="center" vertical="center" wrapText="1"/>
    </xf>
    <xf numFmtId="0" fontId="24" fillId="33" borderId="44" xfId="0" applyFont="1" applyFill="1" applyBorder="1" applyAlignment="1">
      <alignment horizontal="center" vertical="top" wrapText="1"/>
    </xf>
    <xf numFmtId="0" fontId="23" fillId="0" borderId="44" xfId="0" applyFont="1" applyBorder="1" applyAlignment="1">
      <alignment horizontal="center" vertical="top" wrapText="1"/>
    </xf>
    <xf numFmtId="0" fontId="23" fillId="0" borderId="44" xfId="0" applyFont="1" applyBorder="1" applyAlignment="1">
      <alignment vertical="top" wrapText="1"/>
    </xf>
    <xf numFmtId="0" fontId="12" fillId="0" borderId="44" xfId="0" applyFont="1" applyBorder="1" applyAlignment="1">
      <alignment horizontal="center" vertical="top" wrapText="1"/>
    </xf>
    <xf numFmtId="0" fontId="23" fillId="0" borderId="44" xfId="0" applyFont="1" applyBorder="1" applyAlignment="1">
      <alignment wrapText="1"/>
    </xf>
    <xf numFmtId="0" fontId="4"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2" fillId="0" borderId="0" xfId="0" applyFont="1" applyFill="1" applyAlignment="1">
      <alignment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4" fillId="32" borderId="5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2" fontId="4"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2" fontId="4" fillId="0" borderId="10" xfId="0" applyNumberFormat="1" applyFont="1" applyFill="1" applyBorder="1" applyAlignment="1">
      <alignment horizontal="center" vertical="center" wrapText="1"/>
    </xf>
    <xf numFmtId="0" fontId="23" fillId="0" borderId="44" xfId="0" applyFont="1" applyBorder="1" applyAlignment="1">
      <alignment/>
    </xf>
    <xf numFmtId="0" fontId="26" fillId="35" borderId="0" xfId="0" applyFont="1" applyFill="1" applyAlignment="1">
      <alignment/>
    </xf>
    <xf numFmtId="0" fontId="13" fillId="0" borderId="51" xfId="0" applyNumberFormat="1" applyFont="1" applyBorder="1" applyAlignment="1">
      <alignment vertical="center" wrapText="1"/>
    </xf>
    <xf numFmtId="0" fontId="2" fillId="0" borderId="10" xfId="0" applyNumberFormat="1" applyFont="1" applyFill="1" applyBorder="1" applyAlignment="1">
      <alignment vertical="center" wrapText="1"/>
    </xf>
    <xf numFmtId="0" fontId="23" fillId="0" borderId="44" xfId="0" applyFont="1" applyBorder="1" applyAlignment="1">
      <alignment vertical="center" wrapText="1"/>
    </xf>
    <xf numFmtId="0" fontId="27" fillId="0" borderId="44" xfId="0" applyFont="1" applyBorder="1" applyAlignment="1">
      <alignment vertical="center" wrapText="1"/>
    </xf>
    <xf numFmtId="0" fontId="13" fillId="0" borderId="44" xfId="0" applyFont="1" applyBorder="1" applyAlignment="1">
      <alignment horizontal="left" vertical="center" wrapText="1" readingOrder="1"/>
    </xf>
    <xf numFmtId="0" fontId="27" fillId="0" borderId="0" xfId="0" applyFont="1" applyBorder="1" applyAlignment="1">
      <alignmen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7" fillId="0" borderId="62" xfId="0" applyFont="1" applyBorder="1" applyAlignment="1">
      <alignment vertical="center" wrapText="1"/>
    </xf>
    <xf numFmtId="0" fontId="13" fillId="0" borderId="62" xfId="0" applyFont="1" applyBorder="1" applyAlignment="1">
      <alignment vertical="center" wrapText="1"/>
    </xf>
    <xf numFmtId="0" fontId="21" fillId="0" borderId="62" xfId="0" applyFont="1" applyBorder="1" applyAlignment="1">
      <alignment horizontal="center" vertical="center" wrapText="1"/>
    </xf>
    <xf numFmtId="0" fontId="13" fillId="0" borderId="62" xfId="0" applyNumberFormat="1" applyFont="1" applyBorder="1" applyAlignment="1">
      <alignment vertical="center" wrapText="1"/>
    </xf>
    <xf numFmtId="0" fontId="13" fillId="0" borderId="63" xfId="0" applyFont="1" applyBorder="1" applyAlignment="1">
      <alignment vertical="center" wrapText="1"/>
    </xf>
    <xf numFmtId="0" fontId="13" fillId="0" borderId="53" xfId="0" applyFont="1" applyBorder="1" applyAlignment="1">
      <alignment vertical="center" wrapText="1"/>
    </xf>
    <xf numFmtId="171" fontId="23" fillId="0" borderId="44" xfId="45" applyFont="1" applyBorder="1" applyAlignment="1">
      <alignment horizontal="center" vertical="top" wrapText="1"/>
    </xf>
    <xf numFmtId="0" fontId="19" fillId="0" borderId="62"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3" fillId="0" borderId="44" xfId="0" applyFont="1" applyBorder="1" applyAlignment="1">
      <alignment horizontal="center" vertical="center"/>
    </xf>
    <xf numFmtId="171" fontId="24" fillId="33" borderId="44" xfId="45" applyFont="1" applyFill="1" applyBorder="1" applyAlignment="1">
      <alignment horizontal="center" vertical="top" wrapText="1"/>
    </xf>
    <xf numFmtId="171" fontId="23" fillId="0" borderId="0" xfId="45" applyFont="1" applyAlignment="1">
      <alignment/>
    </xf>
    <xf numFmtId="0" fontId="23" fillId="0" borderId="44" xfId="0" applyFont="1" applyBorder="1" applyAlignment="1">
      <alignment horizontal="left" vertical="center" wrapText="1"/>
    </xf>
    <xf numFmtId="0" fontId="13" fillId="0" borderId="64" xfId="0" applyFont="1" applyBorder="1" applyAlignment="1">
      <alignment vertical="center" wrapText="1"/>
    </xf>
    <xf numFmtId="0" fontId="13" fillId="0" borderId="34" xfId="0" applyFont="1" applyBorder="1" applyAlignment="1">
      <alignment/>
    </xf>
    <xf numFmtId="0" fontId="15" fillId="0" borderId="47" xfId="0" applyFont="1" applyBorder="1" applyAlignment="1">
      <alignment horizontal="center" vertical="center" wrapText="1" readingOrder="1"/>
    </xf>
    <xf numFmtId="0" fontId="16" fillId="0" borderId="48" xfId="0" applyFont="1" applyBorder="1" applyAlignment="1">
      <alignment horizontal="center" vertical="center" wrapText="1" readingOrder="1"/>
    </xf>
    <xf numFmtId="0" fontId="17" fillId="0" borderId="48" xfId="0" applyFont="1" applyBorder="1" applyAlignment="1">
      <alignment horizontal="center" vertical="center" wrapText="1" readingOrder="1"/>
    </xf>
    <xf numFmtId="0" fontId="16" fillId="0" borderId="65" xfId="0" applyFont="1" applyBorder="1" applyAlignment="1">
      <alignment horizontal="center" vertical="center" wrapText="1" readingOrder="1"/>
    </xf>
    <xf numFmtId="171" fontId="12" fillId="0" borderId="44" xfId="45" applyFont="1" applyBorder="1" applyAlignment="1">
      <alignment horizontal="center" vertical="top" wrapText="1"/>
    </xf>
    <xf numFmtId="0" fontId="23" fillId="0" borderId="44" xfId="0" applyFont="1" applyFill="1" applyBorder="1" applyAlignment="1">
      <alignment horizontal="center" vertical="center" wrapText="1"/>
    </xf>
    <xf numFmtId="0" fontId="13" fillId="0" borderId="49" xfId="0" applyFont="1" applyBorder="1" applyAlignment="1">
      <alignment horizontal="left" vertical="center" wrapText="1"/>
    </xf>
    <xf numFmtId="0" fontId="13" fillId="0" borderId="51" xfId="0" applyFont="1" applyBorder="1" applyAlignment="1">
      <alignment horizontal="left" vertical="center" wrapText="1"/>
    </xf>
    <xf numFmtId="0" fontId="13" fillId="0" borderId="43" xfId="0" applyFont="1" applyBorder="1" applyAlignment="1">
      <alignment horizontal="left"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3" xfId="0" applyFont="1" applyBorder="1" applyAlignment="1">
      <alignment horizontal="center" vertical="center" wrapText="1"/>
    </xf>
    <xf numFmtId="0" fontId="13" fillId="0" borderId="49" xfId="0" applyNumberFormat="1" applyFont="1" applyBorder="1" applyAlignment="1">
      <alignment horizontal="left" vertical="center" wrapText="1"/>
    </xf>
    <xf numFmtId="0" fontId="13" fillId="0" borderId="51" xfId="0" applyNumberFormat="1" applyFont="1" applyBorder="1" applyAlignment="1">
      <alignment horizontal="left" vertical="center" wrapText="1"/>
    </xf>
    <xf numFmtId="0" fontId="13" fillId="0" borderId="43" xfId="0" applyNumberFormat="1" applyFont="1" applyBorder="1" applyAlignment="1">
      <alignment horizontal="left" vertical="center" wrapText="1"/>
    </xf>
    <xf numFmtId="0" fontId="19" fillId="0" borderId="44"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3" xfId="0" applyFont="1" applyBorder="1" applyAlignment="1">
      <alignment horizontal="center" vertical="center" wrapText="1"/>
    </xf>
    <xf numFmtId="0" fontId="14" fillId="3" borderId="67" xfId="0" applyFont="1" applyFill="1" applyBorder="1" applyAlignment="1">
      <alignment horizontal="center" vertical="center" wrapText="1" readingOrder="1"/>
    </xf>
    <xf numFmtId="0" fontId="14" fillId="3" borderId="68" xfId="0" applyFont="1" applyFill="1" applyBorder="1" applyAlignment="1">
      <alignment horizontal="center" vertical="center" wrapText="1" readingOrder="1"/>
    </xf>
    <xf numFmtId="0" fontId="14" fillId="3" borderId="69" xfId="0" applyFont="1" applyFill="1" applyBorder="1" applyAlignment="1">
      <alignment horizontal="center" vertical="center" wrapText="1" readingOrder="1"/>
    </xf>
    <xf numFmtId="0" fontId="14" fillId="3" borderId="70" xfId="0" applyFont="1" applyFill="1" applyBorder="1" applyAlignment="1">
      <alignment horizontal="center" vertical="center" wrapText="1" readingOrder="1"/>
    </xf>
    <xf numFmtId="0" fontId="14" fillId="3" borderId="71" xfId="0" applyFont="1" applyFill="1" applyBorder="1" applyAlignment="1">
      <alignment horizontal="center" vertical="center" wrapText="1" readingOrder="1"/>
    </xf>
    <xf numFmtId="0" fontId="14" fillId="3" borderId="45" xfId="0" applyFont="1" applyFill="1" applyBorder="1" applyAlignment="1">
      <alignment horizontal="center" vertical="center" wrapText="1" readingOrder="1"/>
    </xf>
    <xf numFmtId="0" fontId="13" fillId="0" borderId="30" xfId="0" applyFont="1" applyBorder="1" applyAlignment="1">
      <alignment horizontal="center" vertical="center" wrapText="1"/>
    </xf>
    <xf numFmtId="0" fontId="13" fillId="0" borderId="44" xfId="0" applyFont="1" applyBorder="1" applyAlignment="1">
      <alignment horizontal="center" vertical="center" wrapText="1"/>
    </xf>
    <xf numFmtId="0" fontId="21" fillId="0" borderId="72" xfId="0" applyFont="1" applyBorder="1" applyAlignment="1">
      <alignment horizontal="center" vertical="center" wrapText="1"/>
    </xf>
    <xf numFmtId="0" fontId="13" fillId="0" borderId="37" xfId="0" applyFont="1" applyBorder="1" applyAlignment="1">
      <alignment horizontal="center" vertical="center" wrapText="1"/>
    </xf>
    <xf numFmtId="0" fontId="19"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13" fillId="0" borderId="44" xfId="0" applyFont="1" applyBorder="1" applyAlignment="1">
      <alignment horizontal="left" vertical="center" wrapText="1"/>
    </xf>
    <xf numFmtId="0" fontId="21" fillId="0" borderId="49" xfId="0" applyFont="1" applyBorder="1" applyAlignment="1">
      <alignment horizontal="center" vertical="center" wrapText="1" readingOrder="1"/>
    </xf>
    <xf numFmtId="0" fontId="21" fillId="0" borderId="43" xfId="0" applyFont="1" applyBorder="1" applyAlignment="1">
      <alignment horizontal="center" vertical="center" wrapText="1" readingOrder="1"/>
    </xf>
    <xf numFmtId="0" fontId="13" fillId="0" borderId="51" xfId="0" applyFont="1" applyBorder="1" applyAlignment="1">
      <alignment horizontal="center" vertical="center" wrapText="1" readingOrder="1"/>
    </xf>
    <xf numFmtId="0" fontId="13" fillId="0" borderId="48" xfId="0" applyFont="1" applyBorder="1" applyAlignment="1">
      <alignment horizontal="center" vertical="center" wrapText="1" readingOrder="1"/>
    </xf>
    <xf numFmtId="0" fontId="21" fillId="0" borderId="51" xfId="0" applyFont="1" applyBorder="1" applyAlignment="1">
      <alignment horizontal="center" vertical="center" wrapText="1" readingOrder="1"/>
    </xf>
    <xf numFmtId="0" fontId="21" fillId="0" borderId="48" xfId="0" applyFont="1" applyBorder="1" applyAlignment="1">
      <alignment horizontal="center" vertical="center" wrapText="1" readingOrder="1"/>
    </xf>
    <xf numFmtId="0" fontId="13" fillId="0" borderId="49" xfId="0" applyFont="1" applyBorder="1" applyAlignment="1">
      <alignment horizontal="center" vertical="center" wrapText="1" readingOrder="1"/>
    </xf>
    <xf numFmtId="0" fontId="13" fillId="0" borderId="43" xfId="0" applyFont="1" applyBorder="1" applyAlignment="1">
      <alignment horizontal="center" vertical="center" wrapText="1" readingOrder="1"/>
    </xf>
    <xf numFmtId="0" fontId="13" fillId="0" borderId="73"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3"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55" xfId="0" applyFont="1" applyBorder="1" applyAlignment="1">
      <alignment horizontal="center" vertical="center" wrapText="1" readingOrder="1"/>
    </xf>
    <xf numFmtId="0" fontId="13" fillId="0" borderId="47" xfId="0" applyFont="1" applyBorder="1" applyAlignment="1">
      <alignment horizontal="center" vertical="center" wrapText="1" readingOrder="1"/>
    </xf>
    <xf numFmtId="0" fontId="13" fillId="0" borderId="37" xfId="0" applyFont="1" applyBorder="1" applyAlignment="1">
      <alignment horizontal="center" vertical="center" wrapText="1" readingOrder="1"/>
    </xf>
    <xf numFmtId="0" fontId="13" fillId="0" borderId="73" xfId="0" applyFont="1" applyBorder="1" applyAlignment="1">
      <alignment horizontal="center" vertical="center" wrapText="1" readingOrder="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9" fillId="0" borderId="48" xfId="0" applyFont="1" applyBorder="1" applyAlignment="1">
      <alignment horizontal="center" vertical="center" wrapText="1"/>
    </xf>
    <xf numFmtId="0" fontId="11" fillId="35" borderId="67" xfId="0" applyFont="1" applyFill="1" applyBorder="1" applyAlignment="1">
      <alignment horizontal="center" vertical="center" readingOrder="1"/>
    </xf>
    <xf numFmtId="0" fontId="12" fillId="35" borderId="68" xfId="0" applyFont="1" applyFill="1" applyBorder="1" applyAlignment="1">
      <alignment horizontal="center" vertical="center" readingOrder="1"/>
    </xf>
    <xf numFmtId="0" fontId="12" fillId="35" borderId="69" xfId="0" applyFont="1" applyFill="1" applyBorder="1" applyAlignment="1">
      <alignment horizontal="center" vertical="center" readingOrder="1"/>
    </xf>
    <xf numFmtId="0" fontId="14" fillId="3" borderId="67" xfId="0" applyFont="1" applyFill="1" applyBorder="1" applyAlignment="1">
      <alignment horizontal="center" vertical="center" readingOrder="1"/>
    </xf>
    <xf numFmtId="0" fontId="14" fillId="3" borderId="68" xfId="0" applyFont="1" applyFill="1" applyBorder="1" applyAlignment="1">
      <alignment horizontal="center" vertical="center" readingOrder="1"/>
    </xf>
    <xf numFmtId="0" fontId="14" fillId="3" borderId="69" xfId="0" applyFont="1" applyFill="1" applyBorder="1" applyAlignment="1">
      <alignment horizontal="center" vertical="center" readingOrder="1"/>
    </xf>
    <xf numFmtId="0" fontId="13" fillId="0" borderId="76" xfId="0" applyFont="1" applyBorder="1" applyAlignment="1">
      <alignment horizontal="center" vertical="center" wrapText="1" readingOrder="1"/>
    </xf>
    <xf numFmtId="0" fontId="19" fillId="0" borderId="77" xfId="0" applyFont="1" applyBorder="1" applyAlignment="1">
      <alignment horizontal="center" vertical="center" wrapText="1"/>
    </xf>
    <xf numFmtId="0" fontId="21" fillId="0" borderId="77" xfId="0" applyFont="1" applyBorder="1" applyAlignment="1">
      <alignment horizontal="center" vertical="center" wrapText="1" readingOrder="1"/>
    </xf>
    <xf numFmtId="0" fontId="2" fillId="0" borderId="19" xfId="0" applyFont="1" applyBorder="1" applyAlignment="1">
      <alignment vertical="center" wrapText="1"/>
    </xf>
    <xf numFmtId="0" fontId="2" fillId="0" borderId="20" xfId="0" applyFont="1" applyBorder="1" applyAlignment="1">
      <alignment horizontal="center" vertical="center" wrapText="1"/>
    </xf>
    <xf numFmtId="0" fontId="4" fillId="33" borderId="67" xfId="0" applyFont="1" applyFill="1" applyBorder="1" applyAlignment="1">
      <alignment horizontal="center" vertical="center" wrapText="1"/>
    </xf>
    <xf numFmtId="0" fontId="0" fillId="0" borderId="69" xfId="0" applyBorder="1" applyAlignment="1">
      <alignment horizontal="center" vertical="center" wrapText="1"/>
    </xf>
    <xf numFmtId="0" fontId="4" fillId="0" borderId="66"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2" fillId="34" borderId="19" xfId="0" applyFont="1" applyFill="1" applyBorder="1" applyAlignment="1">
      <alignment horizontal="left" vertical="center" wrapText="1"/>
    </xf>
    <xf numFmtId="0" fontId="2" fillId="0" borderId="20" xfId="0" applyFont="1" applyBorder="1" applyAlignment="1">
      <alignmen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4" fillId="33" borderId="28" xfId="0" applyFont="1" applyFill="1" applyBorder="1" applyAlignment="1">
      <alignment horizontal="center" vertical="center" wrapText="1"/>
    </xf>
    <xf numFmtId="0" fontId="0" fillId="0" borderId="29" xfId="0"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0" borderId="14" xfId="0" applyFont="1" applyBorder="1" applyAlignment="1">
      <alignment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4" fillId="33" borderId="83" xfId="0" applyFont="1" applyFill="1" applyBorder="1" applyAlignment="1">
      <alignment horizontal="center" vertical="center" wrapText="1"/>
    </xf>
    <xf numFmtId="0" fontId="4" fillId="33" borderId="84" xfId="0" applyFont="1" applyFill="1" applyBorder="1" applyAlignment="1">
      <alignment horizontal="center" vertical="center" wrapText="1"/>
    </xf>
    <xf numFmtId="0" fontId="2" fillId="0" borderId="30" xfId="0" applyFont="1" applyBorder="1" applyAlignment="1">
      <alignment vertical="center" wrapText="1"/>
    </xf>
    <xf numFmtId="0" fontId="2" fillId="0" borderId="34" xfId="0" applyFont="1" applyBorder="1" applyAlignment="1">
      <alignment horizontal="center" vertical="center" wrapText="1"/>
    </xf>
    <xf numFmtId="0" fontId="4" fillId="33" borderId="30" xfId="0" applyFont="1" applyFill="1" applyBorder="1" applyAlignment="1">
      <alignment horizontal="center" vertical="center" wrapText="1"/>
    </xf>
    <xf numFmtId="0" fontId="0" fillId="0" borderId="34" xfId="0" applyBorder="1" applyAlignment="1">
      <alignment horizontal="center" vertical="center" wrapText="1"/>
    </xf>
    <xf numFmtId="0" fontId="2" fillId="0" borderId="46"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4" fillId="33" borderId="34" xfId="0" applyFont="1" applyFill="1" applyBorder="1" applyAlignment="1">
      <alignment horizontal="center" vertical="center" wrapText="1"/>
    </xf>
    <xf numFmtId="0" fontId="2" fillId="34" borderId="38" xfId="0" applyFont="1" applyFill="1" applyBorder="1" applyAlignment="1">
      <alignment horizontal="left" vertical="center" wrapText="1"/>
    </xf>
    <xf numFmtId="0" fontId="2" fillId="0" borderId="39" xfId="0" applyFont="1" applyBorder="1" applyAlignment="1">
      <alignment vertical="center" wrapText="1"/>
    </xf>
    <xf numFmtId="0" fontId="8" fillId="0" borderId="69" xfId="0" applyFont="1" applyBorder="1" applyAlignment="1">
      <alignment horizontal="center" vertical="center" wrapText="1"/>
    </xf>
    <xf numFmtId="0" fontId="5" fillId="34" borderId="19" xfId="0" applyFont="1" applyFill="1" applyBorder="1" applyAlignment="1">
      <alignment horizontal="lef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61" xfId="0" applyFont="1" applyBorder="1" applyAlignment="1">
      <alignment horizontal="center" vertical="center" wrapText="1"/>
    </xf>
    <xf numFmtId="0" fontId="6" fillId="0" borderId="6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4" fillId="33" borderId="3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5" fillId="34" borderId="11" xfId="0" applyFont="1" applyFill="1" applyBorder="1" applyAlignment="1">
      <alignment horizontal="left" vertical="center" wrapText="1"/>
    </xf>
    <xf numFmtId="0" fontId="5" fillId="0" borderId="12" xfId="0" applyFont="1" applyBorder="1" applyAlignment="1">
      <alignment vertical="center" wrapText="1"/>
    </xf>
    <xf numFmtId="0" fontId="4"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0" borderId="14" xfId="0" applyFont="1" applyBorder="1" applyAlignment="1">
      <alignment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4" fillId="33" borderId="58"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4" fillId="32" borderId="5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6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0"/>
  <sheetViews>
    <sheetView zoomScale="120" zoomScaleNormal="120" zoomScalePageLayoutView="0" workbookViewId="0" topLeftCell="A1">
      <selection activeCell="B1" sqref="B1:F30"/>
    </sheetView>
  </sheetViews>
  <sheetFormatPr defaultColWidth="9.140625" defaultRowHeight="15"/>
  <cols>
    <col min="1" max="1" width="9.140625" style="189" customWidth="1"/>
    <col min="2" max="2" width="7.140625" style="189" customWidth="1"/>
    <col min="3" max="3" width="38.8515625" style="189" customWidth="1"/>
    <col min="4" max="4" width="12.00390625" style="189" customWidth="1"/>
    <col min="5" max="5" width="9.140625" style="189" customWidth="1"/>
    <col min="6" max="6" width="12.421875" style="246" customWidth="1"/>
    <col min="7" max="16384" width="9.140625" style="189" customWidth="1"/>
  </cols>
  <sheetData>
    <row r="1" spans="2:6" ht="31.5" customHeight="1">
      <c r="B1" s="255" t="s">
        <v>309</v>
      </c>
      <c r="C1" s="255"/>
      <c r="D1" s="255"/>
      <c r="E1" s="255"/>
      <c r="F1" s="255"/>
    </row>
    <row r="2" spans="2:6" ht="15.75">
      <c r="B2" s="195" t="s">
        <v>277</v>
      </c>
      <c r="C2" s="195" t="s">
        <v>278</v>
      </c>
      <c r="D2" s="195" t="s">
        <v>279</v>
      </c>
      <c r="E2" s="195" t="s">
        <v>280</v>
      </c>
      <c r="F2" s="245" t="s">
        <v>281</v>
      </c>
    </row>
    <row r="3" spans="2:6" ht="31.5">
      <c r="B3" s="196" t="s">
        <v>292</v>
      </c>
      <c r="C3" s="197" t="s">
        <v>293</v>
      </c>
      <c r="D3" s="196">
        <v>4.33</v>
      </c>
      <c r="E3" s="196">
        <v>2.25</v>
      </c>
      <c r="F3" s="254">
        <f aca="true" t="shared" si="0" ref="F3:F30">D3*E3</f>
        <v>9.7425</v>
      </c>
    </row>
    <row r="4" spans="2:6" ht="31.5">
      <c r="B4" s="198" t="s">
        <v>286</v>
      </c>
      <c r="C4" s="197" t="s">
        <v>287</v>
      </c>
      <c r="D4" s="196">
        <v>3.5</v>
      </c>
      <c r="E4" s="196">
        <v>2.75</v>
      </c>
      <c r="F4" s="254">
        <f t="shared" si="0"/>
        <v>9.625</v>
      </c>
    </row>
    <row r="5" spans="2:6" ht="31.5">
      <c r="B5" s="198" t="s">
        <v>282</v>
      </c>
      <c r="C5" s="197" t="s">
        <v>285</v>
      </c>
      <c r="D5" s="196">
        <v>4.17</v>
      </c>
      <c r="E5" s="196">
        <v>2.25</v>
      </c>
      <c r="F5" s="254">
        <f t="shared" si="0"/>
        <v>9.3825</v>
      </c>
    </row>
    <row r="6" spans="2:6" ht="31.5">
      <c r="B6" s="196" t="s">
        <v>294</v>
      </c>
      <c r="C6" s="197" t="s">
        <v>295</v>
      </c>
      <c r="D6" s="196">
        <v>4.17</v>
      </c>
      <c r="E6" s="196">
        <v>2.25</v>
      </c>
      <c r="F6" s="254">
        <f t="shared" si="0"/>
        <v>9.3825</v>
      </c>
    </row>
    <row r="7" spans="2:6" ht="31.5">
      <c r="B7" s="198" t="s">
        <v>289</v>
      </c>
      <c r="C7" s="197" t="s">
        <v>97</v>
      </c>
      <c r="D7" s="196">
        <v>3.5</v>
      </c>
      <c r="E7" s="196">
        <v>2.5</v>
      </c>
      <c r="F7" s="254">
        <f t="shared" si="0"/>
        <v>8.75</v>
      </c>
    </row>
    <row r="8" spans="2:6" ht="15.75">
      <c r="B8" s="198" t="s">
        <v>289</v>
      </c>
      <c r="C8" s="197" t="s">
        <v>99</v>
      </c>
      <c r="D8" s="196">
        <v>3.5</v>
      </c>
      <c r="E8" s="196">
        <v>2.5</v>
      </c>
      <c r="F8" s="254">
        <f t="shared" si="0"/>
        <v>8.75</v>
      </c>
    </row>
    <row r="9" spans="2:6" ht="31.5">
      <c r="B9" s="198" t="s">
        <v>286</v>
      </c>
      <c r="C9" s="197" t="s">
        <v>288</v>
      </c>
      <c r="D9" s="196">
        <v>3.83</v>
      </c>
      <c r="E9" s="196">
        <v>2.25</v>
      </c>
      <c r="F9" s="254">
        <f t="shared" si="0"/>
        <v>8.6175</v>
      </c>
    </row>
    <row r="10" spans="2:6" ht="47.25">
      <c r="B10" s="198" t="s">
        <v>286</v>
      </c>
      <c r="C10" s="199" t="s">
        <v>185</v>
      </c>
      <c r="D10" s="196">
        <v>3</v>
      </c>
      <c r="E10" s="196">
        <v>2.75</v>
      </c>
      <c r="F10" s="254">
        <f t="shared" si="0"/>
        <v>8.25</v>
      </c>
    </row>
    <row r="11" spans="2:6" ht="15.75">
      <c r="B11" s="198" t="s">
        <v>289</v>
      </c>
      <c r="C11" s="197" t="s">
        <v>104</v>
      </c>
      <c r="D11" s="196">
        <v>2.83</v>
      </c>
      <c r="E11" s="196">
        <v>2.75</v>
      </c>
      <c r="F11" s="254">
        <f t="shared" si="0"/>
        <v>7.782500000000001</v>
      </c>
    </row>
    <row r="12" spans="2:6" ht="15.75">
      <c r="B12" s="198" t="s">
        <v>282</v>
      </c>
      <c r="C12" s="197" t="s">
        <v>283</v>
      </c>
      <c r="D12" s="196">
        <v>2.67</v>
      </c>
      <c r="E12" s="196">
        <v>2.75</v>
      </c>
      <c r="F12" s="254">
        <f t="shared" si="0"/>
        <v>7.342499999999999</v>
      </c>
    </row>
    <row r="13" spans="2:6" ht="31.5">
      <c r="B13" s="198" t="s">
        <v>282</v>
      </c>
      <c r="C13" s="197" t="s">
        <v>101</v>
      </c>
      <c r="D13" s="196">
        <v>2.67</v>
      </c>
      <c r="E13" s="196">
        <v>2.75</v>
      </c>
      <c r="F13" s="254">
        <f t="shared" si="0"/>
        <v>7.342499999999999</v>
      </c>
    </row>
    <row r="14" spans="2:6" ht="78.75">
      <c r="B14" s="198" t="s">
        <v>291</v>
      </c>
      <c r="C14" s="197" t="s">
        <v>94</v>
      </c>
      <c r="D14" s="196">
        <v>2.83</v>
      </c>
      <c r="E14" s="196">
        <v>2.5</v>
      </c>
      <c r="F14" s="254">
        <f t="shared" si="0"/>
        <v>7.075</v>
      </c>
    </row>
    <row r="15" spans="2:6" ht="63">
      <c r="B15" s="198" t="s">
        <v>291</v>
      </c>
      <c r="C15" s="197" t="s">
        <v>96</v>
      </c>
      <c r="D15" s="196">
        <v>2.83</v>
      </c>
      <c r="E15" s="196">
        <v>2.5</v>
      </c>
      <c r="F15" s="254">
        <f t="shared" si="0"/>
        <v>7.075</v>
      </c>
    </row>
    <row r="16" spans="2:6" ht="15.75">
      <c r="B16" s="198" t="s">
        <v>289</v>
      </c>
      <c r="C16" s="197" t="s">
        <v>290</v>
      </c>
      <c r="D16" s="196">
        <v>2.67</v>
      </c>
      <c r="E16" s="196">
        <v>2.5</v>
      </c>
      <c r="F16" s="254">
        <f t="shared" si="0"/>
        <v>6.675</v>
      </c>
    </row>
    <row r="17" spans="2:6" ht="31.5">
      <c r="B17" s="198" t="s">
        <v>292</v>
      </c>
      <c r="C17" s="197" t="s">
        <v>244</v>
      </c>
      <c r="D17" s="196">
        <v>3.33</v>
      </c>
      <c r="E17" s="196">
        <v>2</v>
      </c>
      <c r="F17" s="254">
        <f t="shared" si="0"/>
        <v>6.66</v>
      </c>
    </row>
    <row r="18" spans="2:6" ht="15.75">
      <c r="B18" s="198" t="s">
        <v>292</v>
      </c>
      <c r="C18" s="197" t="s">
        <v>63</v>
      </c>
      <c r="D18" s="196">
        <v>3.33</v>
      </c>
      <c r="E18" s="196">
        <v>2</v>
      </c>
      <c r="F18" s="254">
        <f t="shared" si="0"/>
        <v>6.66</v>
      </c>
    </row>
    <row r="19" spans="2:6" ht="94.5">
      <c r="B19" s="198" t="s">
        <v>289</v>
      </c>
      <c r="C19" s="197" t="s">
        <v>93</v>
      </c>
      <c r="D19" s="196">
        <v>2.5</v>
      </c>
      <c r="E19" s="196">
        <v>2.25</v>
      </c>
      <c r="F19" s="254">
        <f t="shared" si="0"/>
        <v>5.625</v>
      </c>
    </row>
    <row r="20" spans="2:6" ht="15.75">
      <c r="B20" s="198" t="s">
        <v>292</v>
      </c>
      <c r="C20" s="197" t="s">
        <v>81</v>
      </c>
      <c r="D20" s="196">
        <v>2.5</v>
      </c>
      <c r="E20" s="196">
        <v>2.25</v>
      </c>
      <c r="F20" s="254">
        <f t="shared" si="0"/>
        <v>5.625</v>
      </c>
    </row>
    <row r="21" spans="2:6" ht="15.75">
      <c r="B21" s="198" t="s">
        <v>292</v>
      </c>
      <c r="C21" s="229" t="s">
        <v>328</v>
      </c>
      <c r="D21" s="196">
        <v>3</v>
      </c>
      <c r="E21" s="196">
        <v>1.75</v>
      </c>
      <c r="F21" s="241">
        <f t="shared" si="0"/>
        <v>5.25</v>
      </c>
    </row>
    <row r="22" spans="1:6" ht="15.75">
      <c r="A22" s="226"/>
      <c r="B22" s="198" t="s">
        <v>292</v>
      </c>
      <c r="C22" s="229" t="s">
        <v>326</v>
      </c>
      <c r="D22" s="196">
        <v>3.83</v>
      </c>
      <c r="E22" s="196">
        <v>1.25</v>
      </c>
      <c r="F22" s="241">
        <f t="shared" si="0"/>
        <v>4.7875</v>
      </c>
    </row>
    <row r="23" spans="2:6" ht="31.5">
      <c r="B23" s="198" t="s">
        <v>282</v>
      </c>
      <c r="C23" s="197" t="s">
        <v>284</v>
      </c>
      <c r="D23" s="196">
        <v>2</v>
      </c>
      <c r="E23" s="196">
        <v>2.25</v>
      </c>
      <c r="F23" s="254">
        <f t="shared" si="0"/>
        <v>4.5</v>
      </c>
    </row>
    <row r="24" spans="2:6" ht="15.75">
      <c r="B24" s="198" t="s">
        <v>292</v>
      </c>
      <c r="C24" s="229" t="s">
        <v>318</v>
      </c>
      <c r="D24" s="196">
        <v>3.33</v>
      </c>
      <c r="E24" s="196">
        <v>1.25</v>
      </c>
      <c r="F24" s="241">
        <f t="shared" si="0"/>
        <v>4.1625</v>
      </c>
    </row>
    <row r="25" spans="2:6" ht="31.5">
      <c r="B25" s="198" t="s">
        <v>292</v>
      </c>
      <c r="C25" s="229" t="s">
        <v>329</v>
      </c>
      <c r="D25" s="196">
        <v>1.83</v>
      </c>
      <c r="E25" s="196">
        <v>2.25</v>
      </c>
      <c r="F25" s="241">
        <f t="shared" si="0"/>
        <v>4.1175</v>
      </c>
    </row>
    <row r="26" spans="2:6" ht="47.25">
      <c r="B26" s="198" t="s">
        <v>292</v>
      </c>
      <c r="C26" s="247" t="s">
        <v>363</v>
      </c>
      <c r="D26" s="196">
        <v>1.83</v>
      </c>
      <c r="E26" s="196">
        <v>2.25</v>
      </c>
      <c r="F26" s="241">
        <f t="shared" si="0"/>
        <v>4.1175</v>
      </c>
    </row>
    <row r="27" spans="2:6" ht="29.25" customHeight="1">
      <c r="B27" s="198" t="s">
        <v>289</v>
      </c>
      <c r="C27" s="229" t="s">
        <v>339</v>
      </c>
      <c r="D27" s="196">
        <v>2.83</v>
      </c>
      <c r="E27" s="196">
        <v>1.25</v>
      </c>
      <c r="F27" s="241">
        <f t="shared" si="0"/>
        <v>3.5375</v>
      </c>
    </row>
    <row r="28" spans="2:6" ht="15.75">
      <c r="B28" s="198" t="s">
        <v>292</v>
      </c>
      <c r="C28" s="225" t="s">
        <v>312</v>
      </c>
      <c r="D28" s="196">
        <v>2</v>
      </c>
      <c r="E28" s="196">
        <v>1.75</v>
      </c>
      <c r="F28" s="241">
        <f t="shared" si="0"/>
        <v>3.5</v>
      </c>
    </row>
    <row r="29" spans="2:6" ht="31.5">
      <c r="B29" s="198" t="s">
        <v>289</v>
      </c>
      <c r="C29" s="229" t="s">
        <v>333</v>
      </c>
      <c r="D29" s="196">
        <v>2.17</v>
      </c>
      <c r="E29" s="196">
        <v>1</v>
      </c>
      <c r="F29" s="241">
        <f t="shared" si="0"/>
        <v>2.17</v>
      </c>
    </row>
    <row r="30" spans="2:6" ht="15.75">
      <c r="B30" s="198" t="s">
        <v>292</v>
      </c>
      <c r="C30" s="229" t="s">
        <v>341</v>
      </c>
      <c r="D30" s="196">
        <v>1.17</v>
      </c>
      <c r="E30" s="196">
        <v>0.75</v>
      </c>
      <c r="F30" s="241">
        <f t="shared" si="0"/>
        <v>0.8775</v>
      </c>
    </row>
  </sheetData>
  <sheetProtection/>
  <autoFilter ref="A2:F2"/>
  <mergeCells count="1">
    <mergeCell ref="B1:F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90"/>
  <sheetViews>
    <sheetView zoomScalePageLayoutView="0" workbookViewId="0" topLeftCell="A70">
      <selection activeCell="G59" sqref="G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86" t="s">
        <v>75</v>
      </c>
      <c r="B1" s="387"/>
    </row>
    <row r="2" spans="1:2" ht="33" customHeight="1">
      <c r="A2" s="388" t="s">
        <v>76</v>
      </c>
      <c r="B2" s="389"/>
    </row>
    <row r="3" spans="1:2" ht="15.75">
      <c r="A3" s="390" t="s">
        <v>56</v>
      </c>
      <c r="B3" s="390"/>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1</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5</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2.6666666666666665</v>
      </c>
    </row>
    <row r="49" spans="1:2" ht="40.5" customHeight="1">
      <c r="A49" s="391" t="s">
        <v>53</v>
      </c>
      <c r="B49" s="392"/>
    </row>
    <row r="50" spans="1:2" ht="51.75" customHeight="1">
      <c r="A50" s="37"/>
      <c r="B50" s="38"/>
    </row>
    <row r="52" spans="1:2" ht="42" customHeight="1">
      <c r="A52" s="385" t="s">
        <v>57</v>
      </c>
      <c r="B52" s="385"/>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39" customHeight="1">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92" t="s">
        <v>54</v>
      </c>
      <c r="B87" s="393"/>
    </row>
    <row r="89" spans="1:2" ht="15.75">
      <c r="A89" s="385" t="s">
        <v>58</v>
      </c>
      <c r="B89" s="385"/>
    </row>
    <row r="90" spans="1:2" ht="15.75">
      <c r="A90" s="41" t="s">
        <v>55</v>
      </c>
      <c r="B90" s="42">
        <f>B48*B86</f>
        <v>6.666666666666666</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91"/>
  <sheetViews>
    <sheetView zoomScalePageLayoutView="0" workbookViewId="0" topLeftCell="A71">
      <selection activeCell="E59" sqref="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86" t="s">
        <v>75</v>
      </c>
      <c r="B1" s="387"/>
    </row>
    <row r="2" spans="1:2" ht="15.75">
      <c r="A2" s="394" t="s">
        <v>98</v>
      </c>
      <c r="B2" s="395"/>
    </row>
    <row r="3" spans="1:2" ht="33" customHeight="1">
      <c r="A3" s="388" t="s">
        <v>97</v>
      </c>
      <c r="B3" s="389"/>
    </row>
    <row r="4" spans="1:2" ht="15.75">
      <c r="A4" s="390" t="s">
        <v>56</v>
      </c>
      <c r="B4" s="390"/>
    </row>
    <row r="5" spans="1:2" ht="15.75">
      <c r="A5" s="43" t="s">
        <v>7</v>
      </c>
      <c r="B5" s="43" t="s">
        <v>8</v>
      </c>
    </row>
    <row r="6" spans="1:2" ht="15.75">
      <c r="A6" s="44" t="s">
        <v>13</v>
      </c>
      <c r="B6" s="45"/>
    </row>
    <row r="7" spans="1:2" ht="15">
      <c r="A7" s="46" t="s">
        <v>0</v>
      </c>
      <c r="B7" s="45"/>
    </row>
    <row r="8" spans="1:2" ht="15">
      <c r="A8" s="46" t="s">
        <v>1</v>
      </c>
      <c r="B8" s="45"/>
    </row>
    <row r="9" spans="1:2" ht="30">
      <c r="A9" s="46" t="s">
        <v>2</v>
      </c>
      <c r="B9" s="45"/>
    </row>
    <row r="10" spans="1:2" ht="15">
      <c r="A10" s="46" t="s">
        <v>3</v>
      </c>
      <c r="B10" s="45"/>
    </row>
    <row r="11" spans="1:2" ht="30">
      <c r="A11" s="46" t="s">
        <v>4</v>
      </c>
      <c r="B11" s="45"/>
    </row>
    <row r="12" spans="1:2" ht="15">
      <c r="A12" s="46" t="s">
        <v>5</v>
      </c>
      <c r="B12" s="45"/>
    </row>
    <row r="13" spans="1:2" ht="15.75">
      <c r="A13" s="47" t="s">
        <v>6</v>
      </c>
      <c r="B13" s="106">
        <v>2</v>
      </c>
    </row>
    <row r="14" spans="1:2" ht="15">
      <c r="A14" s="46"/>
      <c r="B14" s="45"/>
    </row>
    <row r="15" spans="1:2" ht="15.75">
      <c r="A15" s="44" t="s">
        <v>9</v>
      </c>
      <c r="B15" s="45"/>
    </row>
    <row r="16" spans="1:2" ht="30">
      <c r="A16" s="46" t="s">
        <v>10</v>
      </c>
      <c r="B16" s="45"/>
    </row>
    <row r="17" spans="1:2" ht="15">
      <c r="A17" s="46" t="s">
        <v>11</v>
      </c>
      <c r="B17" s="45"/>
    </row>
    <row r="18" spans="1:2" ht="30">
      <c r="A18" s="46" t="s">
        <v>12</v>
      </c>
      <c r="B18" s="45"/>
    </row>
    <row r="19" spans="1:2" ht="15.75">
      <c r="A19" s="47" t="s">
        <v>6</v>
      </c>
      <c r="B19" s="43">
        <v>5</v>
      </c>
    </row>
    <row r="20" spans="1:2" ht="15">
      <c r="A20" s="46"/>
      <c r="B20" s="45"/>
    </row>
    <row r="21" spans="1:2" ht="15.75">
      <c r="A21" s="48" t="s">
        <v>14</v>
      </c>
      <c r="B21" s="45"/>
    </row>
    <row r="22" spans="1:2" ht="45">
      <c r="A22" s="46" t="s">
        <v>70</v>
      </c>
      <c r="B22" s="45"/>
    </row>
    <row r="23" spans="1:2" ht="15">
      <c r="A23" s="46" t="s">
        <v>15</v>
      </c>
      <c r="B23" s="45"/>
    </row>
    <row r="24" spans="1:2" ht="15">
      <c r="A24" s="46" t="s">
        <v>16</v>
      </c>
      <c r="B24" s="45"/>
    </row>
    <row r="25" spans="1:2" ht="15">
      <c r="A25" s="46" t="s">
        <v>17</v>
      </c>
      <c r="B25" s="45"/>
    </row>
    <row r="26" spans="1:2" ht="15.75">
      <c r="A26" s="47" t="s">
        <v>6</v>
      </c>
      <c r="B26" s="106">
        <v>1</v>
      </c>
    </row>
    <row r="27" spans="1:2" ht="15">
      <c r="A27" s="46"/>
      <c r="B27" s="45"/>
    </row>
    <row r="28" spans="1:2" ht="15.75">
      <c r="A28" s="48" t="s">
        <v>18</v>
      </c>
      <c r="B28" s="45"/>
    </row>
    <row r="29" spans="1:2" ht="15">
      <c r="A29" s="46" t="s">
        <v>19</v>
      </c>
      <c r="B29" s="45"/>
    </row>
    <row r="30" spans="1:2" ht="15">
      <c r="A30" s="46" t="s">
        <v>20</v>
      </c>
      <c r="B30" s="45"/>
    </row>
    <row r="31" spans="1:2" ht="30">
      <c r="A31" s="46" t="s">
        <v>71</v>
      </c>
      <c r="B31" s="45"/>
    </row>
    <row r="32" spans="1:2" ht="30">
      <c r="A32" s="46" t="s">
        <v>72</v>
      </c>
      <c r="B32" s="45"/>
    </row>
    <row r="33" spans="1:2" ht="15.75">
      <c r="A33" s="47" t="s">
        <v>6</v>
      </c>
      <c r="B33" s="43">
        <v>5</v>
      </c>
    </row>
    <row r="34" spans="1:2" ht="15">
      <c r="A34" s="46"/>
      <c r="B34" s="45"/>
    </row>
    <row r="35" spans="1:2" ht="15.75">
      <c r="A35" s="48" t="s">
        <v>21</v>
      </c>
      <c r="B35" s="45"/>
    </row>
    <row r="36" spans="1:2" ht="60">
      <c r="A36" s="46" t="s">
        <v>73</v>
      </c>
      <c r="B36" s="45"/>
    </row>
    <row r="37" spans="1:2" ht="15">
      <c r="A37" s="46" t="s">
        <v>22</v>
      </c>
      <c r="B37" s="45"/>
    </row>
    <row r="38" spans="1:2" ht="15">
      <c r="A38" s="46" t="s">
        <v>23</v>
      </c>
      <c r="B38" s="45"/>
    </row>
    <row r="39" spans="1:2" ht="15.75">
      <c r="A39" s="47" t="s">
        <v>6</v>
      </c>
      <c r="B39" s="43">
        <v>5</v>
      </c>
    </row>
    <row r="40" spans="1:2" ht="15">
      <c r="A40" s="46"/>
      <c r="B40" s="45"/>
    </row>
    <row r="41" spans="1:2" ht="15.75">
      <c r="A41" s="48" t="s">
        <v>24</v>
      </c>
      <c r="B41" s="45"/>
    </row>
    <row r="42" spans="1:2" ht="30">
      <c r="A42" s="46" t="s">
        <v>25</v>
      </c>
      <c r="B42" s="45"/>
    </row>
    <row r="43" spans="1:2" ht="15">
      <c r="A43" s="46" t="s">
        <v>62</v>
      </c>
      <c r="B43" s="45"/>
    </row>
    <row r="44" spans="1:2" ht="15">
      <c r="A44" s="46" t="s">
        <v>61</v>
      </c>
      <c r="B44" s="45"/>
    </row>
    <row r="45" spans="1:2" ht="15">
      <c r="A45" s="46" t="s">
        <v>26</v>
      </c>
      <c r="B45" s="45"/>
    </row>
    <row r="46" spans="1:2" ht="15">
      <c r="A46" s="46" t="s">
        <v>60</v>
      </c>
      <c r="B46" s="45"/>
    </row>
    <row r="47" spans="1:2" ht="15">
      <c r="A47" s="46" t="s">
        <v>59</v>
      </c>
      <c r="B47" s="45"/>
    </row>
    <row r="48" spans="1:2" ht="15.75">
      <c r="A48" s="47" t="s">
        <v>6</v>
      </c>
      <c r="B48" s="43">
        <v>3</v>
      </c>
    </row>
    <row r="49" spans="1:2" ht="15.75">
      <c r="A49" s="39" t="s">
        <v>27</v>
      </c>
      <c r="B49" s="40">
        <f>SUM(B13:B48)/6</f>
        <v>3.5</v>
      </c>
    </row>
    <row r="50" spans="1:2" ht="40.5" customHeight="1">
      <c r="A50" s="391" t="s">
        <v>53</v>
      </c>
      <c r="B50" s="392"/>
    </row>
    <row r="51" spans="1:2" ht="51.75" customHeight="1">
      <c r="A51" s="37"/>
      <c r="B51" s="38"/>
    </row>
    <row r="53" spans="1:2" ht="42" customHeight="1">
      <c r="A53" s="385" t="s">
        <v>57</v>
      </c>
      <c r="B53" s="385"/>
    </row>
    <row r="54" spans="1:2" ht="15.75">
      <c r="A54" s="48" t="s">
        <v>28</v>
      </c>
      <c r="B54" s="45"/>
    </row>
    <row r="55" spans="1:2" ht="105">
      <c r="A55" s="46" t="s">
        <v>29</v>
      </c>
      <c r="B55" s="45"/>
    </row>
    <row r="56" spans="1:2" ht="15">
      <c r="A56" s="46" t="s">
        <v>30</v>
      </c>
      <c r="B56" s="45"/>
    </row>
    <row r="57" spans="1:2" ht="15">
      <c r="A57" s="46" t="s">
        <v>31</v>
      </c>
      <c r="B57" s="45"/>
    </row>
    <row r="58" spans="1:2" ht="15">
      <c r="A58" s="46" t="s">
        <v>32</v>
      </c>
      <c r="B58" s="45"/>
    </row>
    <row r="59" spans="1:2" ht="15">
      <c r="A59" s="46" t="s">
        <v>34</v>
      </c>
      <c r="B59" s="45"/>
    </row>
    <row r="60" spans="1:2" ht="15">
      <c r="A60" s="46" t="s">
        <v>33</v>
      </c>
      <c r="B60" s="45"/>
    </row>
    <row r="61" spans="1:2" ht="15.75">
      <c r="A61" s="47" t="s">
        <v>6</v>
      </c>
      <c r="B61" s="43">
        <v>4</v>
      </c>
    </row>
    <row r="62" spans="1:2" ht="15">
      <c r="A62" s="46"/>
      <c r="B62" s="45"/>
    </row>
    <row r="63" spans="1:2" ht="15.75">
      <c r="A63" s="48" t="s">
        <v>35</v>
      </c>
      <c r="B63" s="45"/>
    </row>
    <row r="64" spans="1:5" ht="39" customHeight="1">
      <c r="A64" s="46" t="s">
        <v>36</v>
      </c>
      <c r="B64" s="45"/>
      <c r="D64" s="33"/>
      <c r="E64" s="34"/>
    </row>
    <row r="65" spans="1:2" ht="15">
      <c r="A65" s="46" t="s">
        <v>22</v>
      </c>
      <c r="B65" s="45"/>
    </row>
    <row r="66" spans="1:2" ht="15">
      <c r="A66" s="46" t="s">
        <v>23</v>
      </c>
      <c r="B66" s="45"/>
    </row>
    <row r="67" spans="1:2" ht="15.75">
      <c r="A67" s="47" t="s">
        <v>6</v>
      </c>
      <c r="B67" s="43">
        <v>1</v>
      </c>
    </row>
    <row r="68" spans="1:2" ht="15">
      <c r="A68" s="46"/>
      <c r="B68" s="45"/>
    </row>
    <row r="69" spans="1:2" ht="15.75">
      <c r="A69" s="48" t="s">
        <v>37</v>
      </c>
      <c r="B69" s="45"/>
    </row>
    <row r="70" spans="1:2" ht="45">
      <c r="A70" s="46" t="s">
        <v>38</v>
      </c>
      <c r="B70" s="45"/>
    </row>
    <row r="71" spans="1:2" ht="15">
      <c r="A71" s="46" t="s">
        <v>39</v>
      </c>
      <c r="B71" s="45"/>
    </row>
    <row r="72" spans="1:2" ht="15">
      <c r="A72" s="46" t="s">
        <v>40</v>
      </c>
      <c r="B72" s="45"/>
    </row>
    <row r="73" spans="1:2" ht="15">
      <c r="A73" s="46" t="s">
        <v>41</v>
      </c>
      <c r="B73" s="45"/>
    </row>
    <row r="74" spans="1:2" ht="15">
      <c r="A74" s="46" t="s">
        <v>42</v>
      </c>
      <c r="B74" s="45"/>
    </row>
    <row r="75" spans="1:2" ht="15">
      <c r="A75" s="46" t="s">
        <v>43</v>
      </c>
      <c r="B75" s="45"/>
    </row>
    <row r="76" spans="1:2" ht="15">
      <c r="A76" s="46" t="s">
        <v>44</v>
      </c>
      <c r="B76" s="45"/>
    </row>
    <row r="77" spans="1:2" ht="15.75">
      <c r="A77" s="47" t="s">
        <v>6</v>
      </c>
      <c r="B77" s="43">
        <v>1</v>
      </c>
    </row>
    <row r="78" spans="1:2" ht="15.75">
      <c r="A78" s="47"/>
      <c r="B78" s="43"/>
    </row>
    <row r="79" spans="1:2" ht="15.75">
      <c r="A79" s="48" t="s">
        <v>45</v>
      </c>
      <c r="B79" s="45"/>
    </row>
    <row r="80" spans="1:2" ht="45">
      <c r="A80" s="46" t="s">
        <v>46</v>
      </c>
      <c r="B80" s="45"/>
    </row>
    <row r="81" spans="1:2" ht="15">
      <c r="A81" s="46" t="s">
        <v>47</v>
      </c>
      <c r="B81" s="45"/>
    </row>
    <row r="82" spans="1:2" ht="15">
      <c r="A82" s="46" t="s">
        <v>48</v>
      </c>
      <c r="B82" s="45"/>
    </row>
    <row r="83" spans="1:2" ht="30">
      <c r="A83" s="46" t="s">
        <v>49</v>
      </c>
      <c r="B83" s="45"/>
    </row>
    <row r="84" spans="1:2" ht="15">
      <c r="A84" s="46" t="s">
        <v>50</v>
      </c>
      <c r="B84" s="45"/>
    </row>
    <row r="85" spans="1:2" ht="15">
      <c r="A85" s="46" t="s">
        <v>51</v>
      </c>
      <c r="B85" s="45"/>
    </row>
    <row r="86" spans="1:2" ht="15.75">
      <c r="A86" s="47" t="s">
        <v>6</v>
      </c>
      <c r="B86" s="43">
        <v>4</v>
      </c>
    </row>
    <row r="87" spans="1:2" ht="15.75">
      <c r="A87" s="39" t="s">
        <v>52</v>
      </c>
      <c r="B87" s="40">
        <f>SUM(B61:B86)/4</f>
        <v>2.5</v>
      </c>
    </row>
    <row r="88" spans="1:2" ht="15">
      <c r="A88" s="392" t="s">
        <v>54</v>
      </c>
      <c r="B88" s="393"/>
    </row>
    <row r="90" spans="1:2" ht="15.75">
      <c r="A90" s="385" t="s">
        <v>58</v>
      </c>
      <c r="B90" s="385"/>
    </row>
    <row r="91" spans="1:2" ht="15.75">
      <c r="A91" s="41" t="s">
        <v>55</v>
      </c>
      <c r="B91" s="42">
        <f>B49*B87</f>
        <v>8.75</v>
      </c>
    </row>
  </sheetData>
  <sheetProtection/>
  <mergeCells count="8">
    <mergeCell ref="A90:B90"/>
    <mergeCell ref="A2:B2"/>
    <mergeCell ref="A1:B1"/>
    <mergeCell ref="A3:B3"/>
    <mergeCell ref="A4:B4"/>
    <mergeCell ref="A50:B50"/>
    <mergeCell ref="A53:B53"/>
    <mergeCell ref="A88:B8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90"/>
  <sheetViews>
    <sheetView zoomScalePageLayoutView="0" workbookViewId="0" topLeftCell="A70">
      <selection activeCell="E58" sqref="E58: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86" t="s">
        <v>75</v>
      </c>
      <c r="B1" s="387"/>
    </row>
    <row r="2" spans="1:2" ht="15.75">
      <c r="A2" s="394" t="s">
        <v>100</v>
      </c>
      <c r="B2" s="395"/>
    </row>
    <row r="3" spans="1:2" ht="33" customHeight="1">
      <c r="A3" s="388" t="s">
        <v>99</v>
      </c>
      <c r="B3" s="389"/>
    </row>
    <row r="4" spans="1:2" ht="15.75">
      <c r="A4" s="390" t="s">
        <v>56</v>
      </c>
      <c r="B4" s="390"/>
    </row>
    <row r="5" spans="1:2" ht="15.75">
      <c r="A5" s="43" t="s">
        <v>7</v>
      </c>
      <c r="B5" s="43" t="s">
        <v>8</v>
      </c>
    </row>
    <row r="6" spans="1:2" ht="15.75">
      <c r="A6" s="44" t="s">
        <v>13</v>
      </c>
      <c r="B6" s="45"/>
    </row>
    <row r="7" spans="1:2" ht="15">
      <c r="A7" s="46" t="s">
        <v>0</v>
      </c>
      <c r="B7" s="45"/>
    </row>
    <row r="8" spans="1:2" ht="15">
      <c r="A8" s="46" t="s">
        <v>1</v>
      </c>
      <c r="B8" s="45"/>
    </row>
    <row r="9" spans="1:2" ht="30">
      <c r="A9" s="46" t="s">
        <v>2</v>
      </c>
      <c r="B9" s="45"/>
    </row>
    <row r="10" spans="1:2" ht="15">
      <c r="A10" s="46" t="s">
        <v>3</v>
      </c>
      <c r="B10" s="45"/>
    </row>
    <row r="11" spans="1:2" ht="30">
      <c r="A11" s="46" t="s">
        <v>4</v>
      </c>
      <c r="B11" s="45"/>
    </row>
    <row r="12" spans="1:2" ht="15">
      <c r="A12" s="46" t="s">
        <v>5</v>
      </c>
      <c r="B12" s="45"/>
    </row>
    <row r="13" spans="1:2" ht="15.75">
      <c r="A13" s="47" t="s">
        <v>6</v>
      </c>
      <c r="B13" s="106">
        <v>4</v>
      </c>
    </row>
    <row r="14" spans="1:2" ht="15">
      <c r="A14" s="46"/>
      <c r="B14" s="45"/>
    </row>
    <row r="15" spans="1:2" ht="15.75">
      <c r="A15" s="44" t="s">
        <v>9</v>
      </c>
      <c r="B15" s="45"/>
    </row>
    <row r="16" spans="1:2" ht="30">
      <c r="A16" s="46" t="s">
        <v>10</v>
      </c>
      <c r="B16" s="45"/>
    </row>
    <row r="17" spans="1:2" ht="15">
      <c r="A17" s="46" t="s">
        <v>11</v>
      </c>
      <c r="B17" s="45"/>
    </row>
    <row r="18" spans="1:2" ht="30">
      <c r="A18" s="46" t="s">
        <v>12</v>
      </c>
      <c r="B18" s="45"/>
    </row>
    <row r="19" spans="1:2" ht="15.75">
      <c r="A19" s="47" t="s">
        <v>6</v>
      </c>
      <c r="B19" s="43">
        <v>5</v>
      </c>
    </row>
    <row r="20" spans="1:2" ht="15">
      <c r="A20" s="46"/>
      <c r="B20" s="45"/>
    </row>
    <row r="21" spans="1:2" ht="15.75">
      <c r="A21" s="48" t="s">
        <v>14</v>
      </c>
      <c r="B21" s="45"/>
    </row>
    <row r="22" spans="1:2" ht="45">
      <c r="A22" s="46" t="s">
        <v>70</v>
      </c>
      <c r="B22" s="45"/>
    </row>
    <row r="23" spans="1:2" ht="15">
      <c r="A23" s="46" t="s">
        <v>15</v>
      </c>
      <c r="B23" s="45"/>
    </row>
    <row r="24" spans="1:2" ht="15">
      <c r="A24" s="46" t="s">
        <v>16</v>
      </c>
      <c r="B24" s="45"/>
    </row>
    <row r="25" spans="1:2" ht="15">
      <c r="A25" s="46" t="s">
        <v>17</v>
      </c>
      <c r="B25" s="45"/>
    </row>
    <row r="26" spans="1:2" ht="15.75">
      <c r="A26" s="47" t="s">
        <v>6</v>
      </c>
      <c r="B26" s="106">
        <v>1</v>
      </c>
    </row>
    <row r="27" spans="1:2" ht="15">
      <c r="A27" s="46"/>
      <c r="B27" s="45"/>
    </row>
    <row r="28" spans="1:2" ht="15.75">
      <c r="A28" s="48" t="s">
        <v>18</v>
      </c>
      <c r="B28" s="45"/>
    </row>
    <row r="29" spans="1:2" ht="15">
      <c r="A29" s="46" t="s">
        <v>19</v>
      </c>
      <c r="B29" s="45"/>
    </row>
    <row r="30" spans="1:2" ht="15">
      <c r="A30" s="46" t="s">
        <v>20</v>
      </c>
      <c r="B30" s="45"/>
    </row>
    <row r="31" spans="1:2" ht="30">
      <c r="A31" s="46" t="s">
        <v>71</v>
      </c>
      <c r="B31" s="45"/>
    </row>
    <row r="32" spans="1:2" ht="30">
      <c r="A32" s="46" t="s">
        <v>72</v>
      </c>
      <c r="B32" s="45"/>
    </row>
    <row r="33" spans="1:2" ht="15.75">
      <c r="A33" s="47" t="s">
        <v>6</v>
      </c>
      <c r="B33" s="43">
        <v>3</v>
      </c>
    </row>
    <row r="34" spans="1:2" ht="15">
      <c r="A34" s="46"/>
      <c r="B34" s="45"/>
    </row>
    <row r="35" spans="1:2" ht="15.75">
      <c r="A35" s="48" t="s">
        <v>21</v>
      </c>
      <c r="B35" s="45"/>
    </row>
    <row r="36" spans="1:2" ht="60">
      <c r="A36" s="46" t="s">
        <v>73</v>
      </c>
      <c r="B36" s="45"/>
    </row>
    <row r="37" spans="1:2" ht="15">
      <c r="A37" s="46" t="s">
        <v>22</v>
      </c>
      <c r="B37" s="45"/>
    </row>
    <row r="38" spans="1:2" ht="15">
      <c r="A38" s="46" t="s">
        <v>23</v>
      </c>
      <c r="B38" s="45"/>
    </row>
    <row r="39" spans="1:2" ht="15.75">
      <c r="A39" s="47" t="s">
        <v>6</v>
      </c>
      <c r="B39" s="43">
        <v>5</v>
      </c>
    </row>
    <row r="40" spans="1:2" ht="15">
      <c r="A40" s="46"/>
      <c r="B40" s="45"/>
    </row>
    <row r="41" spans="1:2" ht="15.75">
      <c r="A41" s="48" t="s">
        <v>24</v>
      </c>
      <c r="B41" s="45"/>
    </row>
    <row r="42" spans="1:2" ht="30">
      <c r="A42" s="46" t="s">
        <v>25</v>
      </c>
      <c r="B42" s="45"/>
    </row>
    <row r="43" spans="1:2" ht="15">
      <c r="A43" s="46" t="s">
        <v>62</v>
      </c>
      <c r="B43" s="45"/>
    </row>
    <row r="44" spans="1:2" ht="15">
      <c r="A44" s="46" t="s">
        <v>61</v>
      </c>
      <c r="B44" s="45"/>
    </row>
    <row r="45" spans="1:2" ht="15">
      <c r="A45" s="46" t="s">
        <v>26</v>
      </c>
      <c r="B45" s="45"/>
    </row>
    <row r="46" spans="1:2" ht="15">
      <c r="A46" s="46" t="s">
        <v>60</v>
      </c>
      <c r="B46" s="45"/>
    </row>
    <row r="47" spans="1:2" ht="15">
      <c r="A47" s="46" t="s">
        <v>59</v>
      </c>
      <c r="B47" s="45"/>
    </row>
    <row r="48" spans="1:2" ht="15.75">
      <c r="A48" s="47" t="s">
        <v>6</v>
      </c>
      <c r="B48" s="43">
        <v>3</v>
      </c>
    </row>
    <row r="49" spans="1:2" ht="15.75">
      <c r="A49" s="39" t="s">
        <v>27</v>
      </c>
      <c r="B49" s="40">
        <f>SUM(B13:B48)/6</f>
        <v>3.5</v>
      </c>
    </row>
    <row r="50" spans="1:2" ht="40.5" customHeight="1">
      <c r="A50" s="391" t="s">
        <v>53</v>
      </c>
      <c r="B50" s="392"/>
    </row>
    <row r="52" spans="1:2" ht="42" customHeight="1">
      <c r="A52" s="385" t="s">
        <v>57</v>
      </c>
      <c r="B52" s="385"/>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75">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92" t="s">
        <v>54</v>
      </c>
      <c r="B87" s="393"/>
    </row>
    <row r="89" spans="1:2" ht="15.75">
      <c r="A89" s="385" t="s">
        <v>58</v>
      </c>
      <c r="B89" s="385"/>
    </row>
    <row r="90" spans="1:2" ht="15.75">
      <c r="A90" s="41" t="s">
        <v>55</v>
      </c>
      <c r="B90" s="42">
        <f>B49*B86</f>
        <v>8.75</v>
      </c>
    </row>
  </sheetData>
  <sheetProtection/>
  <mergeCells count="8">
    <mergeCell ref="A87:B87"/>
    <mergeCell ref="A89:B89"/>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89"/>
  <sheetViews>
    <sheetView zoomScalePageLayoutView="0" workbookViewId="0" topLeftCell="A69">
      <selection activeCell="H61" sqref="H61"/>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398" t="s">
        <v>75</v>
      </c>
      <c r="B1" s="399"/>
    </row>
    <row r="2" spans="1:2" ht="29.25" customHeight="1">
      <c r="A2" s="335" t="s">
        <v>104</v>
      </c>
      <c r="B2" s="336"/>
    </row>
    <row r="3" spans="1:2" ht="27.75" customHeight="1">
      <c r="A3" s="337" t="s">
        <v>56</v>
      </c>
      <c r="B3" s="338"/>
    </row>
    <row r="4" spans="1:2" ht="11.25">
      <c r="A4" s="74" t="s">
        <v>7</v>
      </c>
      <c r="B4" s="75" t="s">
        <v>8</v>
      </c>
    </row>
    <row r="5" spans="1:2" ht="11.25">
      <c r="A5" s="76" t="s">
        <v>13</v>
      </c>
      <c r="B5" s="55"/>
    </row>
    <row r="6" spans="1:2" ht="11.25">
      <c r="A6" s="54" t="s">
        <v>0</v>
      </c>
      <c r="B6" s="55"/>
    </row>
    <row r="7" spans="1:2" ht="11.25">
      <c r="A7" s="54" t="s">
        <v>1</v>
      </c>
      <c r="B7" s="55"/>
    </row>
    <row r="8" spans="1:2" ht="21.75" customHeight="1">
      <c r="A8" s="54" t="s">
        <v>2</v>
      </c>
      <c r="B8" s="55"/>
    </row>
    <row r="9" spans="1:2" ht="11.25">
      <c r="A9" s="54" t="s">
        <v>3</v>
      </c>
      <c r="B9" s="55"/>
    </row>
    <row r="10" spans="1:2" ht="11.25">
      <c r="A10" s="54" t="s">
        <v>4</v>
      </c>
      <c r="B10" s="55"/>
    </row>
    <row r="11" spans="1:2" ht="11.25">
      <c r="A11" s="54" t="s">
        <v>5</v>
      </c>
      <c r="B11" s="55"/>
    </row>
    <row r="12" spans="1:2" ht="11.25">
      <c r="A12" s="77" t="s">
        <v>6</v>
      </c>
      <c r="B12" s="75">
        <v>2</v>
      </c>
    </row>
    <row r="13" spans="1:2" ht="11.25">
      <c r="A13" s="54"/>
      <c r="B13" s="55"/>
    </row>
    <row r="14" spans="1:2" ht="11.25">
      <c r="A14" s="76" t="s">
        <v>9</v>
      </c>
      <c r="B14" s="55"/>
    </row>
    <row r="15" spans="1:2" ht="11.25">
      <c r="A15" s="54" t="s">
        <v>10</v>
      </c>
      <c r="B15" s="55"/>
    </row>
    <row r="16" spans="1:2" ht="11.25">
      <c r="A16" s="54" t="s">
        <v>11</v>
      </c>
      <c r="B16" s="55"/>
    </row>
    <row r="17" spans="1:2" ht="11.25">
      <c r="A17" s="54" t="s">
        <v>12</v>
      </c>
      <c r="B17" s="55"/>
    </row>
    <row r="18" spans="1:2" ht="11.25">
      <c r="A18" s="77" t="s">
        <v>6</v>
      </c>
      <c r="B18" s="75">
        <v>5</v>
      </c>
    </row>
    <row r="19" spans="1:2" ht="11.25">
      <c r="A19" s="54"/>
      <c r="B19" s="55"/>
    </row>
    <row r="20" spans="1:2" ht="11.25">
      <c r="A20" s="78" t="s">
        <v>14</v>
      </c>
      <c r="B20" s="55"/>
    </row>
    <row r="21" spans="1:2" ht="22.5">
      <c r="A21" s="54" t="s">
        <v>70</v>
      </c>
      <c r="B21" s="55"/>
    </row>
    <row r="22" spans="1:2" ht="11.25">
      <c r="A22" s="54" t="s">
        <v>15</v>
      </c>
      <c r="B22" s="55"/>
    </row>
    <row r="23" spans="1:2" ht="11.25">
      <c r="A23" s="54" t="s">
        <v>16</v>
      </c>
      <c r="B23" s="55"/>
    </row>
    <row r="24" spans="1:2" ht="11.25">
      <c r="A24" s="54" t="s">
        <v>17</v>
      </c>
      <c r="B24" s="55"/>
    </row>
    <row r="25" spans="1:2" ht="11.25">
      <c r="A25" s="77" t="s">
        <v>6</v>
      </c>
      <c r="B25" s="75">
        <v>1</v>
      </c>
    </row>
    <row r="26" spans="1:2" ht="11.25">
      <c r="A26" s="54"/>
      <c r="B26" s="55"/>
    </row>
    <row r="27" spans="1:2" ht="11.25">
      <c r="A27" s="78" t="s">
        <v>18</v>
      </c>
      <c r="B27" s="55"/>
    </row>
    <row r="28" spans="1:2" ht="11.25">
      <c r="A28" s="54" t="s">
        <v>19</v>
      </c>
      <c r="B28" s="55"/>
    </row>
    <row r="29" spans="1:2" ht="11.25">
      <c r="A29" s="54" t="s">
        <v>20</v>
      </c>
      <c r="B29" s="55"/>
    </row>
    <row r="30" spans="1:2" ht="22.5">
      <c r="A30" s="54" t="s">
        <v>71</v>
      </c>
      <c r="B30" s="55"/>
    </row>
    <row r="31" spans="1:2" ht="11.25">
      <c r="A31" s="54" t="s">
        <v>72</v>
      </c>
      <c r="B31" s="55"/>
    </row>
    <row r="32" spans="1:2" ht="11.25">
      <c r="A32" s="77" t="s">
        <v>6</v>
      </c>
      <c r="B32" s="75">
        <v>5</v>
      </c>
    </row>
    <row r="33" spans="1:2" ht="11.25">
      <c r="A33" s="54"/>
      <c r="B33" s="55"/>
    </row>
    <row r="34" spans="1:2" ht="11.25">
      <c r="A34" s="78" t="s">
        <v>21</v>
      </c>
      <c r="B34" s="55"/>
    </row>
    <row r="35" spans="1:2" ht="33.75">
      <c r="A35" s="54" t="s">
        <v>73</v>
      </c>
      <c r="B35" s="55"/>
    </row>
    <row r="36" spans="1:2" ht="11.25">
      <c r="A36" s="54" t="s">
        <v>22</v>
      </c>
      <c r="B36" s="55"/>
    </row>
    <row r="37" spans="1:2" ht="11.25">
      <c r="A37" s="54" t="s">
        <v>23</v>
      </c>
      <c r="B37" s="55"/>
    </row>
    <row r="38" spans="1:2" ht="11.25">
      <c r="A38" s="77" t="s">
        <v>6</v>
      </c>
      <c r="B38" s="75">
        <v>1</v>
      </c>
    </row>
    <row r="39" spans="1:2" ht="8.25" customHeight="1">
      <c r="A39" s="54"/>
      <c r="B39" s="55"/>
    </row>
    <row r="40" spans="1:2" ht="13.5" customHeight="1">
      <c r="A40" s="78" t="s">
        <v>24</v>
      </c>
      <c r="B40" s="55"/>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1.25">
      <c r="A47" s="77" t="s">
        <v>6</v>
      </c>
      <c r="B47" s="75">
        <v>3</v>
      </c>
    </row>
    <row r="48" spans="1:2" ht="27.75" customHeight="1">
      <c r="A48" s="79" t="s">
        <v>27</v>
      </c>
      <c r="B48" s="80">
        <f>SUM(B12:B47)/6</f>
        <v>2.8333333333333335</v>
      </c>
    </row>
    <row r="49" spans="1:2" ht="40.5" customHeight="1" thickBot="1">
      <c r="A49" s="339" t="s">
        <v>53</v>
      </c>
      <c r="B49" s="340"/>
    </row>
    <row r="50" ht="42" customHeight="1" thickBot="1"/>
    <row r="51" spans="1:2" ht="15.75">
      <c r="A51" s="341" t="s">
        <v>57</v>
      </c>
      <c r="B51" s="342"/>
    </row>
    <row r="52" spans="1:2" ht="11.25">
      <c r="A52" s="126" t="s">
        <v>28</v>
      </c>
      <c r="B52" s="127"/>
    </row>
    <row r="53" spans="1:2" ht="33.75">
      <c r="A53" s="128" t="s">
        <v>105</v>
      </c>
      <c r="B53" s="127"/>
    </row>
    <row r="54" spans="1:2" ht="11.25">
      <c r="A54" s="128" t="s">
        <v>30</v>
      </c>
      <c r="B54" s="127"/>
    </row>
    <row r="55" spans="1:2" ht="11.25">
      <c r="A55" s="128" t="s">
        <v>31</v>
      </c>
      <c r="B55" s="127"/>
    </row>
    <row r="56" spans="1:2" ht="11.25">
      <c r="A56" s="128" t="s">
        <v>32</v>
      </c>
      <c r="B56" s="127"/>
    </row>
    <row r="57" spans="1:2" ht="11.25">
      <c r="A57" s="128" t="s">
        <v>34</v>
      </c>
      <c r="B57" s="127"/>
    </row>
    <row r="58" spans="1:2" ht="11.25">
      <c r="A58" s="128" t="s">
        <v>33</v>
      </c>
      <c r="B58" s="127"/>
    </row>
    <row r="59" spans="1:2" ht="11.25">
      <c r="A59" s="129" t="s">
        <v>6</v>
      </c>
      <c r="B59" s="130">
        <v>4</v>
      </c>
    </row>
    <row r="60" spans="1:2" ht="11.25">
      <c r="A60" s="54"/>
      <c r="B60" s="55"/>
    </row>
    <row r="61" spans="1:5" ht="48" customHeight="1">
      <c r="A61" s="126" t="s">
        <v>35</v>
      </c>
      <c r="B61" s="127"/>
      <c r="D61" s="65"/>
      <c r="E61" s="66"/>
    </row>
    <row r="62" spans="1:2" ht="33.75">
      <c r="A62" s="128" t="s">
        <v>103</v>
      </c>
      <c r="B62" s="127"/>
    </row>
    <row r="63" spans="1:2" ht="11.25">
      <c r="A63" s="128" t="s">
        <v>22</v>
      </c>
      <c r="B63" s="127"/>
    </row>
    <row r="64" spans="1:2" ht="11.25">
      <c r="A64" s="128" t="s">
        <v>23</v>
      </c>
      <c r="B64" s="127"/>
    </row>
    <row r="65" spans="1:2" ht="11.25">
      <c r="A65" s="129" t="s">
        <v>6</v>
      </c>
      <c r="B65" s="130">
        <v>1</v>
      </c>
    </row>
    <row r="66" spans="1:2" ht="11.25">
      <c r="A66" s="54"/>
      <c r="B66" s="55"/>
    </row>
    <row r="67" spans="1:2" ht="11.25">
      <c r="A67" s="126" t="s">
        <v>37</v>
      </c>
      <c r="B67" s="127"/>
    </row>
    <row r="68" spans="1:2" ht="22.5">
      <c r="A68" s="128" t="s">
        <v>38</v>
      </c>
      <c r="B68" s="127"/>
    </row>
    <row r="69" spans="1:2" ht="11.25">
      <c r="A69" s="128" t="s">
        <v>39</v>
      </c>
      <c r="B69" s="127"/>
    </row>
    <row r="70" spans="1:2" ht="11.25">
      <c r="A70" s="128" t="s">
        <v>40</v>
      </c>
      <c r="B70" s="127"/>
    </row>
    <row r="71" spans="1:2" ht="11.25">
      <c r="A71" s="128" t="s">
        <v>41</v>
      </c>
      <c r="B71" s="127"/>
    </row>
    <row r="72" spans="1:2" ht="11.25">
      <c r="A72" s="128" t="s">
        <v>42</v>
      </c>
      <c r="B72" s="127"/>
    </row>
    <row r="73" spans="1:2" ht="11.25">
      <c r="A73" s="128" t="s">
        <v>43</v>
      </c>
      <c r="B73" s="127"/>
    </row>
    <row r="74" spans="1:2" ht="11.25">
      <c r="A74" s="128" t="s">
        <v>44</v>
      </c>
      <c r="B74" s="127"/>
    </row>
    <row r="75" spans="1:2" ht="11.25">
      <c r="A75" s="129" t="s">
        <v>6</v>
      </c>
      <c r="B75" s="130">
        <v>2</v>
      </c>
    </row>
    <row r="76" spans="1:2" ht="11.25">
      <c r="A76" s="129"/>
      <c r="B76" s="130"/>
    </row>
    <row r="77" spans="1:2" ht="38.25" customHeight="1">
      <c r="A77" s="78" t="s">
        <v>45</v>
      </c>
      <c r="B77" s="55"/>
    </row>
    <row r="78" spans="1:2" ht="33.75">
      <c r="A78" s="54" t="s">
        <v>46</v>
      </c>
      <c r="B78" s="55"/>
    </row>
    <row r="79" spans="1:2" ht="11.25">
      <c r="A79" s="54" t="s">
        <v>47</v>
      </c>
      <c r="B79" s="55"/>
    </row>
    <row r="80" spans="1:2" ht="11.25">
      <c r="A80" s="54" t="s">
        <v>48</v>
      </c>
      <c r="B80" s="55"/>
    </row>
    <row r="81" spans="1:2" ht="22.5">
      <c r="A81" s="54" t="s">
        <v>49</v>
      </c>
      <c r="B81" s="55"/>
    </row>
    <row r="82" spans="1:2" ht="11.25">
      <c r="A82" s="54" t="s">
        <v>50</v>
      </c>
      <c r="B82" s="55"/>
    </row>
    <row r="83" spans="1:2" ht="11.25">
      <c r="A83" s="54" t="s">
        <v>51</v>
      </c>
      <c r="B83" s="55"/>
    </row>
    <row r="84" spans="1:2" ht="23.25" customHeight="1">
      <c r="A84" s="77" t="s">
        <v>6</v>
      </c>
      <c r="B84" s="75">
        <v>4</v>
      </c>
    </row>
    <row r="85" spans="1:2" ht="28.5" customHeight="1">
      <c r="A85" s="79" t="s">
        <v>52</v>
      </c>
      <c r="B85" s="80">
        <f>SUM(B59:B84)/4</f>
        <v>2.75</v>
      </c>
    </row>
    <row r="86" spans="1:2" ht="11.25">
      <c r="A86" s="331" t="s">
        <v>54</v>
      </c>
      <c r="B86" s="332"/>
    </row>
    <row r="87" spans="1:2" ht="33" customHeight="1">
      <c r="A87" s="63"/>
      <c r="B87" s="64"/>
    </row>
    <row r="88" spans="1:2" ht="29.25" customHeight="1">
      <c r="A88" s="396" t="s">
        <v>58</v>
      </c>
      <c r="B88" s="397"/>
    </row>
    <row r="89" spans="1:2" ht="16.5" thickBot="1">
      <c r="A89" s="85" t="s">
        <v>55</v>
      </c>
      <c r="B89" s="86">
        <f>B48*B85</f>
        <v>7.791666666666667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91"/>
  <sheetViews>
    <sheetView zoomScalePageLayoutView="0" workbookViewId="0" topLeftCell="A71">
      <selection activeCell="I56" sqref="I56"/>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75" t="s">
        <v>75</v>
      </c>
      <c r="B1" s="376"/>
    </row>
    <row r="2" spans="1:2" ht="15">
      <c r="A2" s="400" t="s">
        <v>92</v>
      </c>
      <c r="B2" s="401"/>
    </row>
    <row r="3" spans="1:2" ht="50.25" customHeight="1">
      <c r="A3" s="377" t="s">
        <v>93</v>
      </c>
      <c r="B3" s="378"/>
    </row>
    <row r="4" spans="1:2" ht="15.75">
      <c r="A4" s="379" t="s">
        <v>56</v>
      </c>
      <c r="B4" s="380"/>
    </row>
    <row r="5" spans="1:2" ht="15.75">
      <c r="A5" s="36" t="s">
        <v>7</v>
      </c>
      <c r="B5" s="27" t="s">
        <v>8</v>
      </c>
    </row>
    <row r="6" spans="1:2" ht="15.75">
      <c r="A6" s="23" t="s">
        <v>13</v>
      </c>
      <c r="B6" s="24"/>
    </row>
    <row r="7" spans="1:2" ht="15">
      <c r="A7" s="25" t="s">
        <v>0</v>
      </c>
      <c r="B7" s="24"/>
    </row>
    <row r="8" spans="1:2" ht="15">
      <c r="A8" s="25" t="s">
        <v>1</v>
      </c>
      <c r="B8" s="24"/>
    </row>
    <row r="9" spans="1:2" ht="30">
      <c r="A9" s="25" t="s">
        <v>2</v>
      </c>
      <c r="B9" s="24"/>
    </row>
    <row r="10" spans="1:2" ht="15">
      <c r="A10" s="25" t="s">
        <v>3</v>
      </c>
      <c r="B10" s="24"/>
    </row>
    <row r="11" spans="1:2" ht="30">
      <c r="A11" s="25" t="s">
        <v>4</v>
      </c>
      <c r="B11" s="24"/>
    </row>
    <row r="12" spans="1:2" ht="15">
      <c r="A12" s="25" t="s">
        <v>5</v>
      </c>
      <c r="B12" s="24"/>
    </row>
    <row r="13" spans="1:2" ht="15.75">
      <c r="A13" s="26" t="s">
        <v>6</v>
      </c>
      <c r="B13" s="27">
        <v>2</v>
      </c>
    </row>
    <row r="14" spans="1:2" ht="15">
      <c r="A14" s="25"/>
      <c r="B14" s="24"/>
    </row>
    <row r="15" spans="1:2" ht="15.75">
      <c r="A15" s="23" t="s">
        <v>9</v>
      </c>
      <c r="B15" s="24"/>
    </row>
    <row r="16" spans="1:2" ht="30">
      <c r="A16" s="25" t="s">
        <v>10</v>
      </c>
      <c r="B16" s="24"/>
    </row>
    <row r="17" spans="1:2" ht="15">
      <c r="A17" s="25" t="s">
        <v>11</v>
      </c>
      <c r="B17" s="24"/>
    </row>
    <row r="18" spans="1:2" ht="30">
      <c r="A18" s="25" t="s">
        <v>12</v>
      </c>
      <c r="B18" s="24"/>
    </row>
    <row r="19" spans="1:2" ht="15.75">
      <c r="A19" s="26" t="s">
        <v>6</v>
      </c>
      <c r="B19" s="27">
        <v>5</v>
      </c>
    </row>
    <row r="20" spans="1:2" ht="15">
      <c r="A20" s="25"/>
      <c r="B20" s="24"/>
    </row>
    <row r="21" spans="1:2" ht="15.75">
      <c r="A21" s="28" t="s">
        <v>14</v>
      </c>
      <c r="B21" s="24"/>
    </row>
    <row r="22" spans="1:2" ht="45">
      <c r="A22" s="25" t="s">
        <v>70</v>
      </c>
      <c r="B22" s="24"/>
    </row>
    <row r="23" spans="1:2" ht="15">
      <c r="A23" s="25" t="s">
        <v>15</v>
      </c>
      <c r="B23" s="24"/>
    </row>
    <row r="24" spans="1:2" ht="15">
      <c r="A24" s="25" t="s">
        <v>16</v>
      </c>
      <c r="B24" s="24"/>
    </row>
    <row r="25" spans="1:2" ht="15">
      <c r="A25" s="25" t="s">
        <v>17</v>
      </c>
      <c r="B25" s="24"/>
    </row>
    <row r="26" spans="1:2" ht="15.75">
      <c r="A26" s="26" t="s">
        <v>6</v>
      </c>
      <c r="B26" s="27">
        <v>1</v>
      </c>
    </row>
    <row r="27" spans="1:2" ht="15">
      <c r="A27" s="25"/>
      <c r="B27" s="24"/>
    </row>
    <row r="28" spans="1:2" ht="15.75">
      <c r="A28" s="28" t="s">
        <v>18</v>
      </c>
      <c r="B28" s="24"/>
    </row>
    <row r="29" spans="1:2" ht="15">
      <c r="A29" s="25" t="s">
        <v>19</v>
      </c>
      <c r="B29" s="24"/>
    </row>
    <row r="30" spans="1:2" ht="15">
      <c r="A30" s="25" t="s">
        <v>20</v>
      </c>
      <c r="B30" s="24"/>
    </row>
    <row r="31" spans="1:2" ht="30">
      <c r="A31" s="25" t="s">
        <v>71</v>
      </c>
      <c r="B31" s="24"/>
    </row>
    <row r="32" spans="1:2" ht="30">
      <c r="A32" s="25" t="s">
        <v>72</v>
      </c>
      <c r="B32" s="24"/>
    </row>
    <row r="33" spans="1:2" ht="15.75">
      <c r="A33" s="26" t="s">
        <v>6</v>
      </c>
      <c r="B33" s="27">
        <v>3</v>
      </c>
    </row>
    <row r="34" spans="1:2" ht="15">
      <c r="A34" s="25"/>
      <c r="B34" s="24"/>
    </row>
    <row r="35" spans="1:2" ht="15.75">
      <c r="A35" s="28" t="s">
        <v>21</v>
      </c>
      <c r="B35" s="24"/>
    </row>
    <row r="36" spans="1:2" ht="60">
      <c r="A36" s="25" t="s">
        <v>73</v>
      </c>
      <c r="B36" s="24"/>
    </row>
    <row r="37" spans="1:2" ht="15">
      <c r="A37" s="25" t="s">
        <v>22</v>
      </c>
      <c r="B37" s="24"/>
    </row>
    <row r="38" spans="1:2" ht="15">
      <c r="A38" s="25" t="s">
        <v>23</v>
      </c>
      <c r="B38" s="24"/>
    </row>
    <row r="39" spans="1:2" ht="15.75">
      <c r="A39" s="26" t="s">
        <v>6</v>
      </c>
      <c r="B39" s="27">
        <v>1</v>
      </c>
    </row>
    <row r="40" spans="1:2" ht="15">
      <c r="A40" s="25"/>
      <c r="B40" s="24"/>
    </row>
    <row r="41" spans="1:2" ht="15.75">
      <c r="A41" s="28" t="s">
        <v>24</v>
      </c>
      <c r="B41" s="24"/>
    </row>
    <row r="42" spans="1:2" ht="30">
      <c r="A42" s="25" t="s">
        <v>25</v>
      </c>
      <c r="B42" s="24"/>
    </row>
    <row r="43" spans="1:2" ht="15">
      <c r="A43" s="25" t="s">
        <v>62</v>
      </c>
      <c r="B43" s="24"/>
    </row>
    <row r="44" spans="1:2" ht="15">
      <c r="A44" s="25" t="s">
        <v>61</v>
      </c>
      <c r="B44" s="24"/>
    </row>
    <row r="45" spans="1:2" ht="15">
      <c r="A45" s="25" t="s">
        <v>26</v>
      </c>
      <c r="B45" s="24"/>
    </row>
    <row r="46" spans="1:2" ht="15">
      <c r="A46" s="25" t="s">
        <v>60</v>
      </c>
      <c r="B46" s="24"/>
    </row>
    <row r="47" spans="1:2" ht="15">
      <c r="A47" s="25" t="s">
        <v>59</v>
      </c>
      <c r="B47" s="24"/>
    </row>
    <row r="48" spans="1:2" ht="15.75">
      <c r="A48" s="26" t="s">
        <v>6</v>
      </c>
      <c r="B48" s="27">
        <v>3</v>
      </c>
    </row>
    <row r="49" spans="1:2" ht="15.75">
      <c r="A49" s="16" t="s">
        <v>27</v>
      </c>
      <c r="B49" s="17">
        <f>SUM(B13:B48)/6</f>
        <v>2.5</v>
      </c>
    </row>
    <row r="50" spans="1:2" ht="40.5" customHeight="1" thickBot="1">
      <c r="A50" s="381" t="s">
        <v>53</v>
      </c>
      <c r="B50" s="382"/>
    </row>
    <row r="51" spans="1:2" ht="51.75" customHeight="1">
      <c r="A51" s="37"/>
      <c r="B51" s="38"/>
    </row>
    <row r="52" ht="15.75" thickBot="1"/>
    <row r="53" spans="1:2" ht="42" customHeight="1">
      <c r="A53" s="383" t="s">
        <v>57</v>
      </c>
      <c r="B53" s="384"/>
    </row>
    <row r="54" spans="1:2" ht="15.75">
      <c r="A54" s="28" t="s">
        <v>28</v>
      </c>
      <c r="B54" s="24"/>
    </row>
    <row r="55" spans="1:2" ht="105">
      <c r="A55" s="25" t="s">
        <v>29</v>
      </c>
      <c r="B55" s="24"/>
    </row>
    <row r="56" spans="1:2" ht="15">
      <c r="A56" s="25" t="s">
        <v>30</v>
      </c>
      <c r="B56" s="24"/>
    </row>
    <row r="57" spans="1:2" ht="15">
      <c r="A57" s="25" t="s">
        <v>31</v>
      </c>
      <c r="B57" s="24"/>
    </row>
    <row r="58" spans="1:2" ht="15">
      <c r="A58" s="25" t="s">
        <v>32</v>
      </c>
      <c r="B58" s="24"/>
    </row>
    <row r="59" spans="1:2" ht="15">
      <c r="A59" s="25" t="s">
        <v>34</v>
      </c>
      <c r="B59" s="24"/>
    </row>
    <row r="60" spans="1:2" ht="15">
      <c r="A60" s="25" t="s">
        <v>33</v>
      </c>
      <c r="B60" s="24"/>
    </row>
    <row r="61" spans="1:2" ht="15.75">
      <c r="A61" s="26" t="s">
        <v>6</v>
      </c>
      <c r="B61" s="27">
        <v>4</v>
      </c>
    </row>
    <row r="62" spans="1:2" ht="15">
      <c r="A62" s="25"/>
      <c r="B62" s="24"/>
    </row>
    <row r="63" spans="1:2" ht="15.75">
      <c r="A63" s="28" t="s">
        <v>35</v>
      </c>
      <c r="B63" s="24"/>
    </row>
    <row r="64" spans="1:5" ht="39" customHeight="1">
      <c r="A64" s="25" t="s">
        <v>36</v>
      </c>
      <c r="B64" s="24"/>
      <c r="D64" s="33"/>
      <c r="E64" s="34"/>
    </row>
    <row r="65" spans="1:2" ht="15">
      <c r="A65" s="25" t="s">
        <v>22</v>
      </c>
      <c r="B65" s="24"/>
    </row>
    <row r="66" spans="1:2" ht="15">
      <c r="A66" s="25" t="s">
        <v>23</v>
      </c>
      <c r="B66" s="24"/>
    </row>
    <row r="67" spans="1:2" ht="15.75">
      <c r="A67" s="26" t="s">
        <v>6</v>
      </c>
      <c r="B67" s="27">
        <v>1</v>
      </c>
    </row>
    <row r="68" spans="1:2" ht="15">
      <c r="A68" s="25"/>
      <c r="B68" s="24"/>
    </row>
    <row r="69" spans="1:2" ht="15.75">
      <c r="A69" s="28" t="s">
        <v>37</v>
      </c>
      <c r="B69" s="24"/>
    </row>
    <row r="70" spans="1:2" ht="45">
      <c r="A70" s="25" t="s">
        <v>38</v>
      </c>
      <c r="B70" s="24"/>
    </row>
    <row r="71" spans="1:2" ht="15">
      <c r="A71" s="25" t="s">
        <v>39</v>
      </c>
      <c r="B71" s="24"/>
    </row>
    <row r="72" spans="1:2" ht="15">
      <c r="A72" s="25" t="s">
        <v>40</v>
      </c>
      <c r="B72" s="24"/>
    </row>
    <row r="73" spans="1:2" ht="15">
      <c r="A73" s="25" t="s">
        <v>41</v>
      </c>
      <c r="B73" s="24"/>
    </row>
    <row r="74" spans="1:2" ht="15">
      <c r="A74" s="25" t="s">
        <v>42</v>
      </c>
      <c r="B74" s="24"/>
    </row>
    <row r="75" spans="1:2" ht="15">
      <c r="A75" s="25" t="s">
        <v>43</v>
      </c>
      <c r="B75" s="24"/>
    </row>
    <row r="76" spans="1:2" ht="15">
      <c r="A76" s="25" t="s">
        <v>44</v>
      </c>
      <c r="B76" s="24"/>
    </row>
    <row r="77" spans="1:2" ht="15.75">
      <c r="A77" s="26" t="s">
        <v>6</v>
      </c>
      <c r="B77" s="27">
        <v>1</v>
      </c>
    </row>
    <row r="78" spans="1:2" ht="15.75">
      <c r="A78" s="26"/>
      <c r="B78" s="27"/>
    </row>
    <row r="79" spans="1:2" ht="15.75">
      <c r="A79" s="28" t="s">
        <v>45</v>
      </c>
      <c r="B79" s="24"/>
    </row>
    <row r="80" spans="1:2" ht="45">
      <c r="A80" s="25" t="s">
        <v>46</v>
      </c>
      <c r="B80" s="24"/>
    </row>
    <row r="81" spans="1:2" ht="15">
      <c r="A81" s="25" t="s">
        <v>47</v>
      </c>
      <c r="B81" s="24"/>
    </row>
    <row r="82" spans="1:2" ht="15">
      <c r="A82" s="25" t="s">
        <v>48</v>
      </c>
      <c r="B82" s="24"/>
    </row>
    <row r="83" spans="1:2" ht="30">
      <c r="A83" s="25" t="s">
        <v>49</v>
      </c>
      <c r="B83" s="24"/>
    </row>
    <row r="84" spans="1:2" ht="15">
      <c r="A84" s="25" t="s">
        <v>50</v>
      </c>
      <c r="B84" s="24"/>
    </row>
    <row r="85" spans="1:2" ht="15">
      <c r="A85" s="25" t="s">
        <v>51</v>
      </c>
      <c r="B85" s="24"/>
    </row>
    <row r="86" spans="1:2" ht="15.75">
      <c r="A86" s="26" t="s">
        <v>6</v>
      </c>
      <c r="B86" s="27">
        <v>3</v>
      </c>
    </row>
    <row r="87" spans="1:2" ht="15.75">
      <c r="A87" s="16" t="s">
        <v>52</v>
      </c>
      <c r="B87" s="17">
        <f>SUM(B61:B86)/4</f>
        <v>2.25</v>
      </c>
    </row>
    <row r="88" spans="1:2" ht="15">
      <c r="A88" s="363" t="s">
        <v>54</v>
      </c>
      <c r="B88" s="364"/>
    </row>
    <row r="89" spans="1:2" ht="15">
      <c r="A89" s="31"/>
      <c r="B89" s="32"/>
    </row>
    <row r="90" spans="1:2" ht="15.75">
      <c r="A90" s="365" t="s">
        <v>58</v>
      </c>
      <c r="B90" s="366"/>
    </row>
    <row r="91" spans="1:2" ht="16.5" thickBot="1">
      <c r="A91" s="18" t="s">
        <v>55</v>
      </c>
      <c r="B91" s="19">
        <f>B49*B87</f>
        <v>5.625</v>
      </c>
    </row>
  </sheetData>
  <sheetProtection/>
  <mergeCells count="8">
    <mergeCell ref="A90:B90"/>
    <mergeCell ref="A2:B2"/>
    <mergeCell ref="A1:B1"/>
    <mergeCell ref="A3:B3"/>
    <mergeCell ref="A4:B4"/>
    <mergeCell ref="A50:B50"/>
    <mergeCell ref="A53:B53"/>
    <mergeCell ref="A88:B8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90"/>
  <sheetViews>
    <sheetView zoomScalePageLayoutView="0" workbookViewId="0" topLeftCell="A70">
      <selection activeCell="G61" sqref="G61"/>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86" t="s">
        <v>77</v>
      </c>
      <c r="B1" s="387"/>
    </row>
    <row r="2" spans="1:2" ht="49.5" customHeight="1">
      <c r="A2" s="388" t="s">
        <v>94</v>
      </c>
      <c r="B2" s="389"/>
    </row>
    <row r="3" spans="1:2" ht="15.75">
      <c r="A3" s="390" t="s">
        <v>56</v>
      </c>
      <c r="B3" s="390"/>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4</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3</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2.8333333333333335</v>
      </c>
    </row>
    <row r="49" spans="1:2" ht="40.5" customHeight="1">
      <c r="A49" s="391" t="s">
        <v>53</v>
      </c>
      <c r="B49" s="392"/>
    </row>
    <row r="50" spans="1:2" ht="51.75" customHeight="1">
      <c r="A50" s="37"/>
      <c r="B50" s="38"/>
    </row>
    <row r="52" spans="1:2" ht="42" customHeight="1">
      <c r="A52" s="385" t="s">
        <v>57</v>
      </c>
      <c r="B52" s="385"/>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75">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92" t="s">
        <v>54</v>
      </c>
      <c r="B87" s="393"/>
    </row>
    <row r="89" spans="1:2" ht="15.75">
      <c r="A89" s="385" t="s">
        <v>58</v>
      </c>
      <c r="B89" s="385"/>
    </row>
    <row r="90" spans="1:2" ht="15.75">
      <c r="A90" s="41" t="s">
        <v>55</v>
      </c>
      <c r="B90" s="42">
        <f>B48*B86</f>
        <v>7.083333333333334</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90"/>
  <sheetViews>
    <sheetView zoomScalePageLayoutView="0" workbookViewId="0" topLeftCell="A70">
      <selection activeCell="L60" sqref="L60"/>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86" t="s">
        <v>77</v>
      </c>
      <c r="B1" s="387"/>
    </row>
    <row r="2" spans="1:2" ht="49.5" customHeight="1">
      <c r="A2" s="388" t="s">
        <v>96</v>
      </c>
      <c r="B2" s="389"/>
    </row>
    <row r="3" spans="1:2" ht="15.75">
      <c r="A3" s="390" t="s">
        <v>56</v>
      </c>
      <c r="B3" s="390"/>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4</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3</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2.8333333333333335</v>
      </c>
    </row>
    <row r="49" spans="1:2" ht="40.5" customHeight="1">
      <c r="A49" s="391" t="s">
        <v>53</v>
      </c>
      <c r="B49" s="392"/>
    </row>
    <row r="50" spans="1:2" ht="51.75" customHeight="1">
      <c r="A50" s="37"/>
      <c r="B50" s="38"/>
    </row>
    <row r="52" spans="1:2" ht="42" customHeight="1">
      <c r="A52" s="385" t="s">
        <v>57</v>
      </c>
      <c r="B52" s="385"/>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39" customHeight="1">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92" t="s">
        <v>54</v>
      </c>
      <c r="B87" s="393"/>
    </row>
    <row r="89" spans="1:2" ht="15.75">
      <c r="A89" s="385" t="s">
        <v>58</v>
      </c>
      <c r="B89" s="385"/>
    </row>
    <row r="90" spans="1:2" ht="15.75">
      <c r="A90" s="41" t="s">
        <v>55</v>
      </c>
      <c r="B90" s="42">
        <f>B48*B86</f>
        <v>7.083333333333334</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90"/>
  <sheetViews>
    <sheetView zoomScalePageLayoutView="0" workbookViewId="0" topLeftCell="A71">
      <selection activeCell="E62" sqref="E62"/>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75" t="s">
        <v>78</v>
      </c>
      <c r="B1" s="376"/>
    </row>
    <row r="2" spans="1:2" ht="15">
      <c r="A2" s="377" t="s">
        <v>81</v>
      </c>
      <c r="B2" s="378"/>
    </row>
    <row r="3" spans="1:2" ht="15.75">
      <c r="A3" s="379" t="s">
        <v>56</v>
      </c>
      <c r="B3" s="380"/>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2</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3</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1</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2.5</v>
      </c>
    </row>
    <row r="49" spans="1:2" ht="40.5" customHeight="1" thickBot="1">
      <c r="A49" s="381" t="s">
        <v>53</v>
      </c>
      <c r="B49" s="382"/>
    </row>
    <row r="50" spans="1:2" ht="51.75" customHeight="1">
      <c r="A50" s="37"/>
      <c r="B50" s="38"/>
    </row>
    <row r="51" ht="15.75" thickBot="1"/>
    <row r="52" spans="1:2" ht="42" customHeight="1">
      <c r="A52" s="383" t="s">
        <v>57</v>
      </c>
      <c r="B52" s="384"/>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63" t="s">
        <v>54</v>
      </c>
      <c r="B87" s="364"/>
    </row>
    <row r="88" spans="1:2" ht="15">
      <c r="A88" s="31"/>
      <c r="B88" s="32"/>
    </row>
    <row r="89" spans="1:2" ht="15.75">
      <c r="A89" s="365" t="s">
        <v>58</v>
      </c>
      <c r="B89" s="366"/>
    </row>
    <row r="90" spans="1:2" ht="16.5" thickBot="1">
      <c r="A90" s="18" t="s">
        <v>55</v>
      </c>
      <c r="B90" s="19">
        <f>B48*B86</f>
        <v>5.625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1"/>
  <sheetViews>
    <sheetView zoomScale="120" zoomScaleNormal="120" zoomScalePageLayoutView="0" workbookViewId="0" topLeftCell="A76">
      <selection activeCell="E56" sqref="E56"/>
    </sheetView>
  </sheetViews>
  <sheetFormatPr defaultColWidth="9.140625" defaultRowHeight="15"/>
  <cols>
    <col min="1" max="1" width="68.8515625" style="1" customWidth="1"/>
    <col min="2" max="2" width="17.7109375" style="11" customWidth="1"/>
    <col min="3" max="16384" width="9.140625" style="1" customWidth="1"/>
  </cols>
  <sheetData>
    <row r="1" spans="1:2" ht="15.75">
      <c r="A1" s="407" t="s">
        <v>78</v>
      </c>
      <c r="B1" s="408"/>
    </row>
    <row r="2" spans="1:2" ht="15.75">
      <c r="A2" s="405" t="s">
        <v>90</v>
      </c>
      <c r="B2" s="406"/>
    </row>
    <row r="3" spans="1:2" ht="15.75" customHeight="1">
      <c r="A3" s="409" t="s">
        <v>91</v>
      </c>
      <c r="B3" s="410"/>
    </row>
    <row r="4" spans="1:2" ht="27.75" customHeight="1">
      <c r="A4" s="411" t="s">
        <v>56</v>
      </c>
      <c r="B4" s="411"/>
    </row>
    <row r="5" spans="1:2" ht="11.25">
      <c r="A5" s="2" t="s">
        <v>7</v>
      </c>
      <c r="B5" s="14" t="s">
        <v>8</v>
      </c>
    </row>
    <row r="6" spans="1:2" ht="11.25">
      <c r="A6" s="3" t="s">
        <v>13</v>
      </c>
      <c r="B6" s="13"/>
    </row>
    <row r="7" spans="1:2" ht="11.25">
      <c r="A7" s="4" t="s">
        <v>0</v>
      </c>
      <c r="B7" s="13"/>
    </row>
    <row r="8" spans="1:2" ht="11.25">
      <c r="A8" s="4" t="s">
        <v>1</v>
      </c>
      <c r="B8" s="13"/>
    </row>
    <row r="9" spans="1:2" ht="12" customHeight="1">
      <c r="A9" s="4" t="s">
        <v>2</v>
      </c>
      <c r="B9" s="13"/>
    </row>
    <row r="10" spans="1:2" ht="11.25">
      <c r="A10" s="4" t="s">
        <v>3</v>
      </c>
      <c r="B10" s="13"/>
    </row>
    <row r="11" spans="1:2" ht="11.25">
      <c r="A11" s="4" t="s">
        <v>4</v>
      </c>
      <c r="B11" s="13"/>
    </row>
    <row r="12" spans="1:2" ht="11.25">
      <c r="A12" s="4" t="s">
        <v>5</v>
      </c>
      <c r="B12" s="13"/>
    </row>
    <row r="13" spans="1:2" ht="11.25">
      <c r="A13" s="5" t="s">
        <v>6</v>
      </c>
      <c r="B13" s="14">
        <v>3</v>
      </c>
    </row>
    <row r="14" spans="1:2" ht="11.25">
      <c r="A14" s="4"/>
      <c r="B14" s="13"/>
    </row>
    <row r="15" spans="1:2" ht="11.25">
      <c r="A15" s="3" t="s">
        <v>9</v>
      </c>
      <c r="B15" s="13"/>
    </row>
    <row r="16" spans="1:2" ht="11.25">
      <c r="A16" s="4" t="s">
        <v>10</v>
      </c>
      <c r="B16" s="13"/>
    </row>
    <row r="17" spans="1:2" ht="11.25">
      <c r="A17" s="4" t="s">
        <v>11</v>
      </c>
      <c r="B17" s="13"/>
    </row>
    <row r="18" spans="1:2" ht="11.25">
      <c r="A18" s="4" t="s">
        <v>12</v>
      </c>
      <c r="B18" s="13"/>
    </row>
    <row r="19" spans="1:2" ht="11.25">
      <c r="A19" s="5" t="s">
        <v>6</v>
      </c>
      <c r="B19" s="14">
        <v>5</v>
      </c>
    </row>
    <row r="20" spans="1:2" ht="11.25">
      <c r="A20" s="4"/>
      <c r="B20" s="13"/>
    </row>
    <row r="21" spans="1:2" ht="11.25">
      <c r="A21" s="6" t="s">
        <v>14</v>
      </c>
      <c r="B21" s="13"/>
    </row>
    <row r="22" spans="1:2" ht="22.5">
      <c r="A22" s="4" t="s">
        <v>67</v>
      </c>
      <c r="B22" s="13"/>
    </row>
    <row r="23" spans="1:2" ht="11.25">
      <c r="A23" s="4" t="s">
        <v>15</v>
      </c>
      <c r="B23" s="13"/>
    </row>
    <row r="24" spans="1:2" ht="11.25">
      <c r="A24" s="4" t="s">
        <v>16</v>
      </c>
      <c r="B24" s="13"/>
    </row>
    <row r="25" spans="1:2" ht="11.25">
      <c r="A25" s="4" t="s">
        <v>17</v>
      </c>
      <c r="B25" s="13"/>
    </row>
    <row r="26" spans="1:2" ht="11.25">
      <c r="A26" s="5" t="s">
        <v>6</v>
      </c>
      <c r="B26" s="14">
        <v>1</v>
      </c>
    </row>
    <row r="27" spans="1:2" ht="11.25">
      <c r="A27" s="4"/>
      <c r="B27" s="13"/>
    </row>
    <row r="28" spans="1:2" ht="11.25">
      <c r="A28" s="6" t="s">
        <v>18</v>
      </c>
      <c r="B28" s="13"/>
    </row>
    <row r="29" spans="1:2" ht="11.25">
      <c r="A29" s="4" t="s">
        <v>19</v>
      </c>
      <c r="B29" s="13"/>
    </row>
    <row r="30" spans="1:2" ht="11.25">
      <c r="A30" s="4" t="s">
        <v>20</v>
      </c>
      <c r="B30" s="13"/>
    </row>
    <row r="31" spans="1:2" ht="11.25">
      <c r="A31" s="4" t="s">
        <v>66</v>
      </c>
      <c r="B31" s="13"/>
    </row>
    <row r="32" spans="1:2" ht="11.25">
      <c r="A32" s="4" t="s">
        <v>65</v>
      </c>
      <c r="B32" s="13"/>
    </row>
    <row r="33" spans="1:2" ht="11.25">
      <c r="A33" s="5" t="s">
        <v>6</v>
      </c>
      <c r="B33" s="14">
        <v>5</v>
      </c>
    </row>
    <row r="34" spans="1:2" ht="11.25">
      <c r="A34" s="4"/>
      <c r="B34" s="13"/>
    </row>
    <row r="35" spans="1:2" ht="11.25">
      <c r="A35" s="6" t="s">
        <v>21</v>
      </c>
      <c r="B35" s="13"/>
    </row>
    <row r="36" spans="1:2" ht="33.75">
      <c r="A36" s="4" t="s">
        <v>64</v>
      </c>
      <c r="B36" s="13"/>
    </row>
    <row r="37" spans="1:2" ht="11.25">
      <c r="A37" s="4" t="s">
        <v>22</v>
      </c>
      <c r="B37" s="13"/>
    </row>
    <row r="38" spans="1:2" ht="11.25">
      <c r="A38" s="4" t="s">
        <v>23</v>
      </c>
      <c r="B38" s="13"/>
    </row>
    <row r="39" spans="1:2" ht="11.25">
      <c r="A39" s="5" t="s">
        <v>6</v>
      </c>
      <c r="B39" s="14">
        <v>5</v>
      </c>
    </row>
    <row r="40" spans="1:2" ht="8.25" customHeight="1">
      <c r="A40" s="4"/>
      <c r="B40" s="13"/>
    </row>
    <row r="41" spans="1:2" ht="13.5" customHeight="1">
      <c r="A41" s="6" t="s">
        <v>24</v>
      </c>
      <c r="B41" s="13"/>
    </row>
    <row r="42" spans="1:2" ht="22.5">
      <c r="A42" s="4" t="s">
        <v>25</v>
      </c>
      <c r="B42" s="13"/>
    </row>
    <row r="43" spans="1:2" ht="11.25">
      <c r="A43" s="4" t="s">
        <v>59</v>
      </c>
      <c r="B43" s="13"/>
    </row>
    <row r="44" spans="1:2" ht="11.25">
      <c r="A44" s="4" t="s">
        <v>60</v>
      </c>
      <c r="B44" s="13"/>
    </row>
    <row r="45" spans="1:2" ht="11.25">
      <c r="A45" s="4" t="s">
        <v>26</v>
      </c>
      <c r="B45" s="13"/>
    </row>
    <row r="46" spans="1:2" ht="11.25">
      <c r="A46" s="4" t="s">
        <v>61</v>
      </c>
      <c r="B46" s="13"/>
    </row>
    <row r="47" spans="1:2" ht="11.25">
      <c r="A47" s="4" t="s">
        <v>62</v>
      </c>
      <c r="B47" s="13"/>
    </row>
    <row r="48" spans="1:2" ht="11.25">
      <c r="A48" s="5" t="s">
        <v>6</v>
      </c>
      <c r="B48" s="14">
        <v>1</v>
      </c>
    </row>
    <row r="49" spans="1:2" ht="27.75" customHeight="1">
      <c r="A49" s="7" t="s">
        <v>27</v>
      </c>
      <c r="B49" s="8">
        <f>SUM(B13:B48)/6</f>
        <v>3.3333333333333335</v>
      </c>
    </row>
    <row r="50" spans="1:2" ht="40.5" customHeight="1">
      <c r="A50" s="412" t="s">
        <v>53</v>
      </c>
      <c r="B50" s="402"/>
    </row>
    <row r="51" spans="1:2" ht="51.75" customHeight="1">
      <c r="A51" s="9"/>
      <c r="B51" s="10"/>
    </row>
    <row r="52" spans="1:2" ht="30" customHeight="1">
      <c r="A52" s="405" t="str">
        <f>A3</f>
        <v>E - Riscossione coattiva tributi ed entrate patrimoniali</v>
      </c>
      <c r="B52" s="413"/>
    </row>
    <row r="53" spans="1:2" ht="42" customHeight="1">
      <c r="A53" s="404" t="s">
        <v>57</v>
      </c>
      <c r="B53" s="404"/>
    </row>
    <row r="54" spans="1:2" ht="11.25">
      <c r="A54" s="6" t="s">
        <v>28</v>
      </c>
      <c r="B54" s="13"/>
    </row>
    <row r="55" spans="1:2" ht="56.25">
      <c r="A55" s="4" t="s">
        <v>29</v>
      </c>
      <c r="B55" s="13"/>
    </row>
    <row r="56" spans="1:2" ht="11.25">
      <c r="A56" s="4" t="s">
        <v>30</v>
      </c>
      <c r="B56" s="13"/>
    </row>
    <row r="57" spans="1:2" ht="11.25">
      <c r="A57" s="4" t="s">
        <v>31</v>
      </c>
      <c r="B57" s="13"/>
    </row>
    <row r="58" spans="1:2" ht="11.25">
      <c r="A58" s="4" t="s">
        <v>32</v>
      </c>
      <c r="B58" s="13"/>
    </row>
    <row r="59" spans="1:2" ht="11.25">
      <c r="A59" s="4" t="s">
        <v>34</v>
      </c>
      <c r="B59" s="13"/>
    </row>
    <row r="60" spans="1:2" ht="11.25">
      <c r="A60" s="4" t="s">
        <v>33</v>
      </c>
      <c r="B60" s="13"/>
    </row>
    <row r="61" spans="1:2" ht="11.25">
      <c r="A61" s="5" t="s">
        <v>6</v>
      </c>
      <c r="B61" s="14">
        <v>4</v>
      </c>
    </row>
    <row r="62" spans="1:2" ht="11.25">
      <c r="A62" s="4"/>
      <c r="B62" s="13"/>
    </row>
    <row r="63" spans="1:2" ht="11.25">
      <c r="A63" s="6" t="s">
        <v>35</v>
      </c>
      <c r="B63" s="13"/>
    </row>
    <row r="64" spans="1:5" ht="39" customHeight="1">
      <c r="A64" s="4" t="s">
        <v>36</v>
      </c>
      <c r="B64" s="13"/>
      <c r="D64" s="9"/>
      <c r="E64" s="10"/>
    </row>
    <row r="65" spans="1:2" ht="11.25">
      <c r="A65" s="4" t="s">
        <v>22</v>
      </c>
      <c r="B65" s="13"/>
    </row>
    <row r="66" spans="1:2" ht="11.25">
      <c r="A66" s="4" t="s">
        <v>23</v>
      </c>
      <c r="B66" s="13"/>
    </row>
    <row r="67" spans="1:2" ht="11.25">
      <c r="A67" s="5" t="s">
        <v>6</v>
      </c>
      <c r="B67" s="14">
        <v>1</v>
      </c>
    </row>
    <row r="68" spans="1:2" ht="11.25">
      <c r="A68" s="4"/>
      <c r="B68" s="13"/>
    </row>
    <row r="69" spans="1:2" ht="11.25">
      <c r="A69" s="6" t="s">
        <v>37</v>
      </c>
      <c r="B69" s="13"/>
    </row>
    <row r="70" spans="1:2" ht="22.5">
      <c r="A70" s="4" t="s">
        <v>38</v>
      </c>
      <c r="B70" s="13"/>
    </row>
    <row r="71" spans="1:2" ht="11.25">
      <c r="A71" s="4" t="s">
        <v>39</v>
      </c>
      <c r="B71" s="13"/>
    </row>
    <row r="72" spans="1:2" ht="11.25">
      <c r="A72" s="4" t="s">
        <v>40</v>
      </c>
      <c r="B72" s="13"/>
    </row>
    <row r="73" spans="1:2" ht="11.25">
      <c r="A73" s="4" t="s">
        <v>41</v>
      </c>
      <c r="B73" s="13"/>
    </row>
    <row r="74" spans="1:2" ht="11.25">
      <c r="A74" s="4" t="s">
        <v>42</v>
      </c>
      <c r="B74" s="13"/>
    </row>
    <row r="75" spans="1:2" ht="11.25">
      <c r="A75" s="4" t="s">
        <v>43</v>
      </c>
      <c r="B75" s="13"/>
    </row>
    <row r="76" spans="1:2" ht="11.25">
      <c r="A76" s="4" t="s">
        <v>44</v>
      </c>
      <c r="B76" s="13"/>
    </row>
    <row r="77" spans="1:2" ht="11.25">
      <c r="A77" s="5" t="s">
        <v>6</v>
      </c>
      <c r="B77" s="14">
        <v>1</v>
      </c>
    </row>
    <row r="78" spans="1:2" ht="11.25">
      <c r="A78" s="5"/>
      <c r="B78" s="14"/>
    </row>
    <row r="79" spans="1:2" ht="11.25">
      <c r="A79" s="6" t="s">
        <v>45</v>
      </c>
      <c r="B79" s="13"/>
    </row>
    <row r="80" spans="1:2" ht="27" customHeight="1">
      <c r="A80" s="4" t="s">
        <v>46</v>
      </c>
      <c r="B80" s="13"/>
    </row>
    <row r="81" spans="1:2" ht="11.25">
      <c r="A81" s="4" t="s">
        <v>47</v>
      </c>
      <c r="B81" s="13"/>
    </row>
    <row r="82" spans="1:2" ht="11.25">
      <c r="A82" s="4" t="s">
        <v>48</v>
      </c>
      <c r="B82" s="13"/>
    </row>
    <row r="83" spans="1:2" ht="22.5">
      <c r="A83" s="4" t="s">
        <v>49</v>
      </c>
      <c r="B83" s="13"/>
    </row>
    <row r="84" spans="1:2" ht="11.25">
      <c r="A84" s="4" t="s">
        <v>50</v>
      </c>
      <c r="B84" s="13"/>
    </row>
    <row r="85" spans="1:2" ht="11.25">
      <c r="A85" s="4" t="s">
        <v>51</v>
      </c>
      <c r="B85" s="13"/>
    </row>
    <row r="86" spans="1:2" ht="11.25">
      <c r="A86" s="5" t="s">
        <v>6</v>
      </c>
      <c r="B86" s="14">
        <v>2</v>
      </c>
    </row>
    <row r="87" spans="1:2" ht="23.25" customHeight="1">
      <c r="A87" s="7" t="s">
        <v>52</v>
      </c>
      <c r="B87" s="15">
        <f>SUM(B61:B86)/4</f>
        <v>2</v>
      </c>
    </row>
    <row r="88" spans="1:2" ht="28.5" customHeight="1">
      <c r="A88" s="402" t="s">
        <v>54</v>
      </c>
      <c r="B88" s="403"/>
    </row>
    <row r="89" ht="36" customHeight="1"/>
    <row r="90" spans="1:2" ht="33" customHeight="1">
      <c r="A90" s="404" t="s">
        <v>58</v>
      </c>
      <c r="B90" s="404"/>
    </row>
    <row r="91" spans="1:2" ht="29.25" customHeight="1">
      <c r="A91" s="12" t="s">
        <v>55</v>
      </c>
      <c r="B91" s="15">
        <f>B49*B87</f>
        <v>6.666666666666667</v>
      </c>
    </row>
  </sheetData>
  <sheetProtection/>
  <mergeCells count="9">
    <mergeCell ref="A88:B88"/>
    <mergeCell ref="A90:B90"/>
    <mergeCell ref="A2:B2"/>
    <mergeCell ref="A1:B1"/>
    <mergeCell ref="A3:B3"/>
    <mergeCell ref="A4:B4"/>
    <mergeCell ref="A50:B50"/>
    <mergeCell ref="A52:B52"/>
    <mergeCell ref="A53:B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90"/>
  <sheetViews>
    <sheetView zoomScale="120" zoomScaleNormal="120" zoomScalePageLayoutView="0" workbookViewId="0" topLeftCell="A68">
      <selection activeCell="E77" sqref="E77"/>
    </sheetView>
  </sheetViews>
  <sheetFormatPr defaultColWidth="9.140625" defaultRowHeight="15"/>
  <cols>
    <col min="1" max="1" width="68.8515625" style="1" customWidth="1"/>
    <col min="2" max="2" width="17.7109375" style="11" customWidth="1"/>
    <col min="3" max="16384" width="9.140625" style="1" customWidth="1"/>
  </cols>
  <sheetData>
    <row r="1" spans="1:2" ht="15.75">
      <c r="A1" s="321" t="s">
        <v>275</v>
      </c>
      <c r="B1" s="322"/>
    </row>
    <row r="2" spans="1:2" ht="36.75" customHeight="1">
      <c r="A2" s="409" t="s">
        <v>63</v>
      </c>
      <c r="B2" s="410"/>
    </row>
    <row r="3" spans="1:2" ht="27.75" customHeight="1">
      <c r="A3" s="411" t="s">
        <v>56</v>
      </c>
      <c r="B3" s="411"/>
    </row>
    <row r="4" spans="1:2" ht="11.25">
      <c r="A4" s="2" t="s">
        <v>7</v>
      </c>
      <c r="B4" s="14" t="s">
        <v>8</v>
      </c>
    </row>
    <row r="5" spans="1:2" ht="11.25">
      <c r="A5" s="3" t="s">
        <v>13</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4">
        <v>3</v>
      </c>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4">
        <v>5</v>
      </c>
    </row>
    <row r="19" spans="1:2" ht="11.25">
      <c r="A19" s="4"/>
      <c r="B19" s="13"/>
    </row>
    <row r="20" spans="1:2" ht="11.25">
      <c r="A20" s="6" t="s">
        <v>14</v>
      </c>
      <c r="B20" s="13"/>
    </row>
    <row r="21" spans="1:2" ht="22.5">
      <c r="A21" s="4" t="s">
        <v>67</v>
      </c>
      <c r="B21" s="13"/>
    </row>
    <row r="22" spans="1:2" ht="11.25">
      <c r="A22" s="4" t="s">
        <v>15</v>
      </c>
      <c r="B22" s="13"/>
    </row>
    <row r="23" spans="1:2" ht="11.25">
      <c r="A23" s="4" t="s">
        <v>16</v>
      </c>
      <c r="B23" s="13"/>
    </row>
    <row r="24" spans="1:2" ht="11.25">
      <c r="A24" s="4" t="s">
        <v>17</v>
      </c>
      <c r="B24" s="13"/>
    </row>
    <row r="25" spans="1:2" ht="11.25">
      <c r="A25" s="5" t="s">
        <v>6</v>
      </c>
      <c r="B25" s="14">
        <v>1</v>
      </c>
    </row>
    <row r="26" spans="1:2" ht="11.25">
      <c r="A26" s="4"/>
      <c r="B26" s="13"/>
    </row>
    <row r="27" spans="1:2" ht="11.25">
      <c r="A27" s="6" t="s">
        <v>18</v>
      </c>
      <c r="B27" s="13"/>
    </row>
    <row r="28" spans="1:2" ht="11.25">
      <c r="A28" s="4" t="s">
        <v>19</v>
      </c>
      <c r="B28" s="13"/>
    </row>
    <row r="29" spans="1:2" ht="11.25">
      <c r="A29" s="4" t="s">
        <v>20</v>
      </c>
      <c r="B29" s="13"/>
    </row>
    <row r="30" spans="1:2" ht="11.25">
      <c r="A30" s="4" t="s">
        <v>66</v>
      </c>
      <c r="B30" s="13"/>
    </row>
    <row r="31" spans="1:2" ht="11.25">
      <c r="A31" s="4" t="s">
        <v>65</v>
      </c>
      <c r="B31" s="13"/>
    </row>
    <row r="32" spans="1:2" ht="11.25">
      <c r="A32" s="5" t="s">
        <v>6</v>
      </c>
      <c r="B32" s="14">
        <v>5</v>
      </c>
    </row>
    <row r="33" spans="1:2" ht="11.25">
      <c r="A33" s="4"/>
      <c r="B33" s="13"/>
    </row>
    <row r="34" spans="1:2" ht="11.25">
      <c r="A34" s="6" t="s">
        <v>21</v>
      </c>
      <c r="B34" s="13"/>
    </row>
    <row r="35" spans="1:2" ht="33.75">
      <c r="A35" s="4" t="s">
        <v>64</v>
      </c>
      <c r="B35" s="13"/>
    </row>
    <row r="36" spans="1:2" ht="11.25">
      <c r="A36" s="4" t="s">
        <v>22</v>
      </c>
      <c r="B36" s="13"/>
    </row>
    <row r="37" spans="1:2" ht="11.25">
      <c r="A37" s="4" t="s">
        <v>23</v>
      </c>
      <c r="B37" s="13"/>
    </row>
    <row r="38" spans="1:2" ht="11.25">
      <c r="A38" s="5" t="s">
        <v>6</v>
      </c>
      <c r="B38" s="14">
        <v>5</v>
      </c>
    </row>
    <row r="39" spans="1:2" ht="8.25" customHeight="1">
      <c r="A39" s="4"/>
      <c r="B39" s="13"/>
    </row>
    <row r="40" spans="1:2" ht="13.5" customHeight="1">
      <c r="A40" s="6" t="s">
        <v>24</v>
      </c>
      <c r="B40" s="13"/>
    </row>
    <row r="41" spans="1:2" ht="22.5">
      <c r="A41" s="4" t="s">
        <v>25</v>
      </c>
      <c r="B41" s="13"/>
    </row>
    <row r="42" spans="1:2" ht="11.25">
      <c r="A42" s="4" t="s">
        <v>59</v>
      </c>
      <c r="B42" s="13"/>
    </row>
    <row r="43" spans="1:2" ht="11.25">
      <c r="A43" s="4" t="s">
        <v>60</v>
      </c>
      <c r="B43" s="13"/>
    </row>
    <row r="44" spans="1:2" ht="11.25">
      <c r="A44" s="4" t="s">
        <v>26</v>
      </c>
      <c r="B44" s="13"/>
    </row>
    <row r="45" spans="1:2" ht="11.25">
      <c r="A45" s="4" t="s">
        <v>61</v>
      </c>
      <c r="B45" s="13"/>
    </row>
    <row r="46" spans="1:2" ht="11.25">
      <c r="A46" s="4" t="s">
        <v>62</v>
      </c>
      <c r="B46" s="13"/>
    </row>
    <row r="47" spans="1:2" ht="11.25">
      <c r="A47" s="5" t="s">
        <v>6</v>
      </c>
      <c r="B47" s="14">
        <v>1</v>
      </c>
    </row>
    <row r="48" spans="1:2" ht="27.75" customHeight="1">
      <c r="A48" s="7" t="s">
        <v>27</v>
      </c>
      <c r="B48" s="8">
        <f>SUM(B12:B47)/6</f>
        <v>3.3333333333333335</v>
      </c>
    </row>
    <row r="49" spans="1:2" ht="40.5" customHeight="1">
      <c r="A49" s="412" t="s">
        <v>53</v>
      </c>
      <c r="B49" s="402"/>
    </row>
    <row r="50" spans="1:2" ht="51.75" customHeight="1">
      <c r="A50" s="9"/>
      <c r="B50" s="10"/>
    </row>
    <row r="51" spans="1:2" ht="30" customHeight="1">
      <c r="A51" s="405" t="str">
        <f>A2</f>
        <v>Gestione ordinaria delle spese di bilancio</v>
      </c>
      <c r="B51" s="413"/>
    </row>
    <row r="52" spans="1:2" ht="42" customHeight="1">
      <c r="A52" s="404" t="s">
        <v>57</v>
      </c>
      <c r="B52" s="404"/>
    </row>
    <row r="53" spans="1:2" ht="11.25">
      <c r="A53" s="6" t="s">
        <v>28</v>
      </c>
      <c r="B53" s="13"/>
    </row>
    <row r="54" spans="1:2" ht="56.25">
      <c r="A54" s="4" t="s">
        <v>29</v>
      </c>
      <c r="B54" s="13"/>
    </row>
    <row r="55" spans="1:2" ht="11.25">
      <c r="A55" s="4" t="s">
        <v>30</v>
      </c>
      <c r="B55" s="13"/>
    </row>
    <row r="56" spans="1:2" ht="11.25">
      <c r="A56" s="4" t="s">
        <v>31</v>
      </c>
      <c r="B56" s="13"/>
    </row>
    <row r="57" spans="1:2" ht="11.25">
      <c r="A57" s="4" t="s">
        <v>32</v>
      </c>
      <c r="B57" s="13"/>
    </row>
    <row r="58" spans="1:2" ht="11.25">
      <c r="A58" s="4" t="s">
        <v>34</v>
      </c>
      <c r="B58" s="13"/>
    </row>
    <row r="59" spans="1:2" ht="11.25">
      <c r="A59" s="4" t="s">
        <v>33</v>
      </c>
      <c r="B59" s="13"/>
    </row>
    <row r="60" spans="1:2" ht="11.25">
      <c r="A60" s="5" t="s">
        <v>6</v>
      </c>
      <c r="B60" s="14">
        <v>4</v>
      </c>
    </row>
    <row r="61" spans="1:2" ht="11.25">
      <c r="A61" s="4"/>
      <c r="B61" s="13"/>
    </row>
    <row r="62" spans="1:2" ht="11.25">
      <c r="A62" s="6" t="s">
        <v>35</v>
      </c>
      <c r="B62" s="13"/>
    </row>
    <row r="63" spans="1:5" ht="39" customHeight="1">
      <c r="A63" s="4" t="s">
        <v>36</v>
      </c>
      <c r="B63" s="13"/>
      <c r="D63" s="9"/>
      <c r="E63" s="10"/>
    </row>
    <row r="64" spans="1:2" ht="11.25">
      <c r="A64" s="4" t="s">
        <v>22</v>
      </c>
      <c r="B64" s="13"/>
    </row>
    <row r="65" spans="1:2" ht="11.25">
      <c r="A65" s="4" t="s">
        <v>23</v>
      </c>
      <c r="B65" s="13"/>
    </row>
    <row r="66" spans="1:2" ht="11.25">
      <c r="A66" s="5" t="s">
        <v>6</v>
      </c>
      <c r="B66" s="14">
        <v>1</v>
      </c>
    </row>
    <row r="67" spans="1:2" ht="11.25">
      <c r="A67" s="4"/>
      <c r="B67" s="13"/>
    </row>
    <row r="68" spans="1:2" ht="11.25">
      <c r="A68" s="6" t="s">
        <v>37</v>
      </c>
      <c r="B68" s="13"/>
    </row>
    <row r="69" spans="1:2" ht="22.5">
      <c r="A69" s="4" t="s">
        <v>38</v>
      </c>
      <c r="B69" s="13"/>
    </row>
    <row r="70" spans="1:2" ht="11.25">
      <c r="A70" s="4" t="s">
        <v>39</v>
      </c>
      <c r="B70" s="13"/>
    </row>
    <row r="71" spans="1:2" ht="11.25">
      <c r="A71" s="4" t="s">
        <v>40</v>
      </c>
      <c r="B71" s="13"/>
    </row>
    <row r="72" spans="1:2" ht="11.25">
      <c r="A72" s="4" t="s">
        <v>41</v>
      </c>
      <c r="B72" s="13"/>
    </row>
    <row r="73" spans="1:2" ht="11.25">
      <c r="A73" s="4" t="s">
        <v>42</v>
      </c>
      <c r="B73" s="13"/>
    </row>
    <row r="74" spans="1:2" ht="11.25">
      <c r="A74" s="4" t="s">
        <v>43</v>
      </c>
      <c r="B74" s="13"/>
    </row>
    <row r="75" spans="1:2" ht="11.25">
      <c r="A75" s="4" t="s">
        <v>44</v>
      </c>
      <c r="B75" s="13"/>
    </row>
    <row r="76" spans="1:2" ht="11.25">
      <c r="A76" s="5" t="s">
        <v>6</v>
      </c>
      <c r="B76" s="14">
        <v>1</v>
      </c>
    </row>
    <row r="77" spans="1:2" ht="11.25">
      <c r="A77" s="5"/>
      <c r="B77" s="14"/>
    </row>
    <row r="78" spans="1:2" ht="11.25">
      <c r="A78" s="6" t="s">
        <v>45</v>
      </c>
      <c r="B78" s="13"/>
    </row>
    <row r="79" spans="1:2" ht="27" customHeight="1">
      <c r="A79" s="4" t="s">
        <v>46</v>
      </c>
      <c r="B79" s="13"/>
    </row>
    <row r="80" spans="1:2" ht="11.25">
      <c r="A80" s="4" t="s">
        <v>47</v>
      </c>
      <c r="B80" s="13"/>
    </row>
    <row r="81" spans="1:2" ht="11.25">
      <c r="A81" s="4" t="s">
        <v>48</v>
      </c>
      <c r="B81" s="13"/>
    </row>
    <row r="82" spans="1:2" ht="22.5">
      <c r="A82" s="4" t="s">
        <v>49</v>
      </c>
      <c r="B82" s="13"/>
    </row>
    <row r="83" spans="1:2" ht="11.25">
      <c r="A83" s="4" t="s">
        <v>50</v>
      </c>
      <c r="B83" s="13"/>
    </row>
    <row r="84" spans="1:2" ht="11.25">
      <c r="A84" s="4" t="s">
        <v>51</v>
      </c>
      <c r="B84" s="13"/>
    </row>
    <row r="85" spans="1:2" ht="11.25">
      <c r="A85" s="5" t="s">
        <v>6</v>
      </c>
      <c r="B85" s="14">
        <v>2</v>
      </c>
    </row>
    <row r="86" spans="1:2" ht="23.25" customHeight="1">
      <c r="A86" s="7" t="s">
        <v>52</v>
      </c>
      <c r="B86" s="15">
        <f>SUM(B60:B85)/4</f>
        <v>2</v>
      </c>
    </row>
    <row r="87" spans="1:2" ht="28.5" customHeight="1">
      <c r="A87" s="402" t="s">
        <v>54</v>
      </c>
      <c r="B87" s="403"/>
    </row>
    <row r="88" ht="36" customHeight="1"/>
    <row r="89" spans="1:2" ht="33" customHeight="1">
      <c r="A89" s="404" t="s">
        <v>58</v>
      </c>
      <c r="B89" s="404"/>
    </row>
    <row r="90" spans="1:2" ht="29.25" customHeight="1">
      <c r="A90" s="12" t="s">
        <v>55</v>
      </c>
      <c r="B90" s="15">
        <f>B48*B86</f>
        <v>6.666666666666667</v>
      </c>
    </row>
  </sheetData>
  <sheetProtection/>
  <mergeCells count="8">
    <mergeCell ref="A1:B1"/>
    <mergeCell ref="A89:B89"/>
    <mergeCell ref="A2:B2"/>
    <mergeCell ref="A3:B3"/>
    <mergeCell ref="A52:B52"/>
    <mergeCell ref="A49:B49"/>
    <mergeCell ref="A87:B87"/>
    <mergeCell ref="A51:B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D49" sqref="D49"/>
    </sheetView>
  </sheetViews>
  <sheetFormatPr defaultColWidth="9.140625" defaultRowHeight="15"/>
  <cols>
    <col min="1" max="1" width="6.140625" style="131" bestFit="1" customWidth="1"/>
    <col min="2" max="2" width="11.7109375" style="162" customWidth="1"/>
    <col min="3" max="3" width="19.00390625" style="172" customWidth="1"/>
    <col min="4" max="4" width="13.28125" style="131" customWidth="1"/>
    <col min="5" max="5" width="11.00390625" style="131" customWidth="1"/>
    <col min="6" max="6" width="17.8515625" style="131" customWidth="1"/>
    <col min="7" max="7" width="14.421875" style="163" customWidth="1"/>
    <col min="8" max="8" width="16.7109375" style="131" customWidth="1"/>
    <col min="9" max="9" width="17.421875" style="131" customWidth="1"/>
    <col min="10" max="10" width="15.140625" style="131" customWidth="1"/>
    <col min="11" max="11" width="9.57421875" style="131" customWidth="1"/>
    <col min="12" max="16384" width="9.140625" style="131" customWidth="1"/>
  </cols>
  <sheetData>
    <row r="1" spans="1:11" ht="24.75" customHeight="1" thickBot="1">
      <c r="A1" s="308" t="s">
        <v>106</v>
      </c>
      <c r="B1" s="309"/>
      <c r="C1" s="309"/>
      <c r="D1" s="309"/>
      <c r="E1" s="309"/>
      <c r="F1" s="309"/>
      <c r="G1" s="309"/>
      <c r="H1" s="309"/>
      <c r="I1" s="309"/>
      <c r="J1" s="309"/>
      <c r="K1" s="310"/>
    </row>
    <row r="2" spans="1:11" ht="20.25" customHeight="1" thickBot="1">
      <c r="A2" s="311" t="s">
        <v>107</v>
      </c>
      <c r="B2" s="312"/>
      <c r="C2" s="312"/>
      <c r="D2" s="312"/>
      <c r="E2" s="312"/>
      <c r="F2" s="312"/>
      <c r="G2" s="312"/>
      <c r="H2" s="312"/>
      <c r="I2" s="312"/>
      <c r="J2" s="312"/>
      <c r="K2" s="313"/>
    </row>
    <row r="3" spans="1:11" s="136" customFormat="1" ht="51.75" thickBot="1">
      <c r="A3" s="132" t="s">
        <v>269</v>
      </c>
      <c r="B3" s="133" t="s">
        <v>108</v>
      </c>
      <c r="C3" s="133" t="s">
        <v>109</v>
      </c>
      <c r="D3" s="134" t="s">
        <v>110</v>
      </c>
      <c r="E3" s="134" t="s">
        <v>111</v>
      </c>
      <c r="F3" s="133" t="s">
        <v>112</v>
      </c>
      <c r="G3" s="134" t="s">
        <v>268</v>
      </c>
      <c r="H3" s="133" t="s">
        <v>265</v>
      </c>
      <c r="I3" s="133" t="s">
        <v>266</v>
      </c>
      <c r="J3" s="133" t="s">
        <v>267</v>
      </c>
      <c r="K3" s="135" t="s">
        <v>113</v>
      </c>
    </row>
    <row r="4" spans="1:11" ht="115.5" thickTop="1">
      <c r="A4" s="314" t="s">
        <v>114</v>
      </c>
      <c r="B4" s="315" t="s">
        <v>115</v>
      </c>
      <c r="C4" s="259" t="s">
        <v>83</v>
      </c>
      <c r="D4" s="137" t="s">
        <v>116</v>
      </c>
      <c r="E4" s="294" t="s">
        <v>117</v>
      </c>
      <c r="F4" s="138" t="s">
        <v>118</v>
      </c>
      <c r="G4" s="316" t="s">
        <v>296</v>
      </c>
      <c r="H4" s="139" t="s">
        <v>270</v>
      </c>
      <c r="I4" s="137" t="s">
        <v>119</v>
      </c>
      <c r="J4" s="137" t="s">
        <v>120</v>
      </c>
      <c r="K4" s="140"/>
    </row>
    <row r="5" spans="1:11" ht="140.25">
      <c r="A5" s="301"/>
      <c r="B5" s="298"/>
      <c r="C5" s="260"/>
      <c r="D5" s="141" t="s">
        <v>121</v>
      </c>
      <c r="E5" s="290"/>
      <c r="F5" s="138" t="s">
        <v>122</v>
      </c>
      <c r="G5" s="292"/>
      <c r="H5" s="141" t="s">
        <v>123</v>
      </c>
      <c r="I5" s="142" t="s">
        <v>124</v>
      </c>
      <c r="J5" s="141"/>
      <c r="K5" s="140"/>
    </row>
    <row r="6" spans="1:11" ht="63.75">
      <c r="A6" s="304"/>
      <c r="B6" s="299"/>
      <c r="C6" s="260"/>
      <c r="D6" s="138" t="s">
        <v>125</v>
      </c>
      <c r="E6" s="295"/>
      <c r="F6" s="138" t="s">
        <v>126</v>
      </c>
      <c r="G6" s="289"/>
      <c r="H6" s="141"/>
      <c r="I6" s="141" t="s">
        <v>127</v>
      </c>
      <c r="J6" s="141"/>
      <c r="K6" s="140"/>
    </row>
    <row r="7" spans="1:11" ht="102">
      <c r="A7" s="303" t="s">
        <v>128</v>
      </c>
      <c r="B7" s="285" t="s">
        <v>115</v>
      </c>
      <c r="C7" s="259" t="s">
        <v>129</v>
      </c>
      <c r="D7" s="137" t="s">
        <v>116</v>
      </c>
      <c r="E7" s="294" t="s">
        <v>117</v>
      </c>
      <c r="F7" s="138" t="s">
        <v>118</v>
      </c>
      <c r="G7" s="288" t="s">
        <v>297</v>
      </c>
      <c r="H7" s="139" t="s">
        <v>271</v>
      </c>
      <c r="I7" s="137" t="s">
        <v>131</v>
      </c>
      <c r="J7" s="137" t="s">
        <v>132</v>
      </c>
      <c r="K7" s="140"/>
    </row>
    <row r="8" spans="1:11" ht="102">
      <c r="A8" s="304"/>
      <c r="B8" s="299"/>
      <c r="C8" s="260"/>
      <c r="D8" s="141" t="s">
        <v>133</v>
      </c>
      <c r="E8" s="295"/>
      <c r="F8" s="138" t="s">
        <v>134</v>
      </c>
      <c r="G8" s="289"/>
      <c r="H8" s="141" t="s">
        <v>123</v>
      </c>
      <c r="I8" s="141" t="s">
        <v>135</v>
      </c>
      <c r="J8" s="141"/>
      <c r="K8" s="140"/>
    </row>
    <row r="9" spans="1:11" ht="63.75">
      <c r="A9" s="303" t="s">
        <v>136</v>
      </c>
      <c r="B9" s="285" t="s">
        <v>137</v>
      </c>
      <c r="C9" s="259" t="s">
        <v>87</v>
      </c>
      <c r="D9" s="138" t="s">
        <v>138</v>
      </c>
      <c r="E9" s="294" t="s">
        <v>139</v>
      </c>
      <c r="F9" s="138" t="s">
        <v>140</v>
      </c>
      <c r="G9" s="288" t="s">
        <v>298</v>
      </c>
      <c r="H9" s="141"/>
      <c r="I9" s="141" t="s">
        <v>141</v>
      </c>
      <c r="J9" s="141"/>
      <c r="K9" s="140"/>
    </row>
    <row r="10" spans="1:11" ht="76.5">
      <c r="A10" s="301"/>
      <c r="B10" s="298"/>
      <c r="C10" s="260"/>
      <c r="D10" s="138" t="s">
        <v>142</v>
      </c>
      <c r="E10" s="290"/>
      <c r="F10" s="138" t="s">
        <v>143</v>
      </c>
      <c r="G10" s="292"/>
      <c r="H10" s="141"/>
      <c r="I10" s="141" t="s">
        <v>144</v>
      </c>
      <c r="J10" s="141"/>
      <c r="K10" s="140"/>
    </row>
    <row r="11" spans="1:11" ht="114.75">
      <c r="A11" s="304"/>
      <c r="B11" s="299"/>
      <c r="C11" s="261"/>
      <c r="D11" s="141" t="s">
        <v>145</v>
      </c>
      <c r="E11" s="295"/>
      <c r="F11" s="141" t="s">
        <v>146</v>
      </c>
      <c r="G11" s="289"/>
      <c r="H11" s="141" t="s">
        <v>147</v>
      </c>
      <c r="I11" s="141" t="s">
        <v>148</v>
      </c>
      <c r="J11" s="137" t="s">
        <v>120</v>
      </c>
      <c r="K11" s="140"/>
    </row>
    <row r="12" spans="1:11" ht="76.5">
      <c r="A12" s="301" t="s">
        <v>149</v>
      </c>
      <c r="B12" s="298" t="s">
        <v>115</v>
      </c>
      <c r="C12" s="305" t="s">
        <v>101</v>
      </c>
      <c r="D12" s="137" t="s">
        <v>116</v>
      </c>
      <c r="E12" s="290" t="s">
        <v>117</v>
      </c>
      <c r="F12" s="143" t="s">
        <v>118</v>
      </c>
      <c r="G12" s="292" t="s">
        <v>296</v>
      </c>
      <c r="H12" s="139" t="s">
        <v>272</v>
      </c>
      <c r="I12" s="137" t="s">
        <v>119</v>
      </c>
      <c r="J12" s="137" t="s">
        <v>132</v>
      </c>
      <c r="K12" s="140"/>
    </row>
    <row r="13" spans="1:11" ht="141" thickBot="1">
      <c r="A13" s="302"/>
      <c r="B13" s="307"/>
      <c r="C13" s="306"/>
      <c r="D13" s="177" t="s">
        <v>133</v>
      </c>
      <c r="E13" s="291"/>
      <c r="F13" s="178" t="s">
        <v>122</v>
      </c>
      <c r="G13" s="293"/>
      <c r="H13" s="177" t="s">
        <v>123</v>
      </c>
      <c r="I13" s="179" t="s">
        <v>150</v>
      </c>
      <c r="J13" s="177"/>
      <c r="K13" s="144"/>
    </row>
    <row r="14" spans="1:11" ht="24" customHeight="1" thickBot="1">
      <c r="A14" s="311" t="s">
        <v>151</v>
      </c>
      <c r="B14" s="312"/>
      <c r="C14" s="312"/>
      <c r="D14" s="312"/>
      <c r="E14" s="312"/>
      <c r="F14" s="312"/>
      <c r="G14" s="312"/>
      <c r="H14" s="312"/>
      <c r="I14" s="312"/>
      <c r="J14" s="312"/>
      <c r="K14" s="313"/>
    </row>
    <row r="15" spans="1:11" ht="191.25">
      <c r="A15" s="262" t="s">
        <v>152</v>
      </c>
      <c r="B15" s="297" t="s">
        <v>137</v>
      </c>
      <c r="C15" s="300" t="s">
        <v>153</v>
      </c>
      <c r="D15" s="138" t="s">
        <v>154</v>
      </c>
      <c r="E15" s="300" t="s">
        <v>139</v>
      </c>
      <c r="F15" s="138" t="s">
        <v>155</v>
      </c>
      <c r="G15" s="283" t="s">
        <v>156</v>
      </c>
      <c r="H15" s="138" t="s">
        <v>147</v>
      </c>
      <c r="I15" s="138" t="s">
        <v>157</v>
      </c>
      <c r="J15" s="138" t="s">
        <v>158</v>
      </c>
      <c r="K15" s="145"/>
    </row>
    <row r="16" spans="1:11" ht="306">
      <c r="A16" s="263"/>
      <c r="B16" s="298"/>
      <c r="C16" s="260"/>
      <c r="D16" s="138" t="s">
        <v>159</v>
      </c>
      <c r="E16" s="260"/>
      <c r="F16" s="138" t="s">
        <v>160</v>
      </c>
      <c r="G16" s="266"/>
      <c r="H16" s="138" t="s">
        <v>161</v>
      </c>
      <c r="I16" s="138" t="s">
        <v>162</v>
      </c>
      <c r="J16" s="138"/>
      <c r="K16" s="145"/>
    </row>
    <row r="17" spans="1:11" ht="114.75">
      <c r="A17" s="263"/>
      <c r="B17" s="298"/>
      <c r="C17" s="260"/>
      <c r="D17" s="259" t="s">
        <v>163</v>
      </c>
      <c r="E17" s="260"/>
      <c r="F17" s="138" t="s">
        <v>164</v>
      </c>
      <c r="G17" s="266"/>
      <c r="H17" s="138"/>
      <c r="I17" s="138" t="s">
        <v>165</v>
      </c>
      <c r="J17" s="138"/>
      <c r="K17" s="145"/>
    </row>
    <row r="18" spans="1:11" ht="51" customHeight="1">
      <c r="A18" s="263"/>
      <c r="B18" s="298"/>
      <c r="C18" s="260"/>
      <c r="D18" s="261"/>
      <c r="E18" s="260"/>
      <c r="F18" s="138" t="s">
        <v>166</v>
      </c>
      <c r="G18" s="266"/>
      <c r="H18" s="138" t="s">
        <v>161</v>
      </c>
      <c r="I18" s="138" t="s">
        <v>167</v>
      </c>
      <c r="J18" s="138"/>
      <c r="K18" s="145"/>
    </row>
    <row r="19" spans="1:11" ht="165.75">
      <c r="A19" s="263"/>
      <c r="B19" s="298"/>
      <c r="C19" s="260"/>
      <c r="D19" s="138" t="s">
        <v>168</v>
      </c>
      <c r="E19" s="260"/>
      <c r="F19" s="138" t="s">
        <v>169</v>
      </c>
      <c r="G19" s="266"/>
      <c r="H19" s="138" t="s">
        <v>147</v>
      </c>
      <c r="I19" s="138" t="s">
        <v>170</v>
      </c>
      <c r="J19" s="138"/>
      <c r="K19" s="145"/>
    </row>
    <row r="20" spans="1:11" ht="165.75">
      <c r="A20" s="263"/>
      <c r="B20" s="298"/>
      <c r="C20" s="260"/>
      <c r="D20" s="138" t="s">
        <v>171</v>
      </c>
      <c r="E20" s="260"/>
      <c r="F20" s="138" t="s">
        <v>172</v>
      </c>
      <c r="G20" s="266"/>
      <c r="H20" s="146" t="s">
        <v>130</v>
      </c>
      <c r="I20" s="138" t="s">
        <v>173</v>
      </c>
      <c r="J20" s="138"/>
      <c r="K20" s="145"/>
    </row>
    <row r="21" spans="1:11" ht="165.75">
      <c r="A21" s="296"/>
      <c r="B21" s="299"/>
      <c r="C21" s="261"/>
      <c r="D21" s="138" t="s">
        <v>174</v>
      </c>
      <c r="E21" s="261"/>
      <c r="F21" s="138" t="s">
        <v>175</v>
      </c>
      <c r="G21" s="267"/>
      <c r="H21" s="146" t="s">
        <v>130</v>
      </c>
      <c r="I21" s="138" t="s">
        <v>173</v>
      </c>
      <c r="J21" s="138"/>
      <c r="K21" s="145"/>
    </row>
    <row r="22" spans="1:11" ht="102">
      <c r="A22" s="281" t="s">
        <v>273</v>
      </c>
      <c r="B22" s="285" t="s">
        <v>98</v>
      </c>
      <c r="C22" s="282" t="s">
        <v>176</v>
      </c>
      <c r="D22" s="282" t="s">
        <v>178</v>
      </c>
      <c r="E22" s="282" t="s">
        <v>139</v>
      </c>
      <c r="F22" s="138" t="s">
        <v>179</v>
      </c>
      <c r="G22" s="265" t="s">
        <v>299</v>
      </c>
      <c r="H22" s="138" t="s">
        <v>180</v>
      </c>
      <c r="I22" s="138" t="s">
        <v>181</v>
      </c>
      <c r="J22" s="138" t="s">
        <v>158</v>
      </c>
      <c r="K22" s="145"/>
    </row>
    <row r="23" spans="1:11" ht="51">
      <c r="A23" s="281"/>
      <c r="B23" s="299"/>
      <c r="C23" s="282"/>
      <c r="D23" s="282"/>
      <c r="E23" s="282"/>
      <c r="F23" s="138" t="s">
        <v>166</v>
      </c>
      <c r="G23" s="267"/>
      <c r="H23" s="138" t="s">
        <v>177</v>
      </c>
      <c r="I23" s="138" t="s">
        <v>182</v>
      </c>
      <c r="J23" s="138"/>
      <c r="K23" s="145"/>
    </row>
    <row r="24" spans="1:11" ht="140.25">
      <c r="A24" s="281" t="s">
        <v>274</v>
      </c>
      <c r="B24" s="271" t="s">
        <v>137</v>
      </c>
      <c r="C24" s="282" t="s">
        <v>89</v>
      </c>
      <c r="D24" s="287" t="s">
        <v>185</v>
      </c>
      <c r="E24" s="282" t="s">
        <v>186</v>
      </c>
      <c r="F24" s="287" t="s">
        <v>187</v>
      </c>
      <c r="G24" s="265" t="s">
        <v>300</v>
      </c>
      <c r="H24" s="139" t="s">
        <v>188</v>
      </c>
      <c r="I24" s="138" t="s">
        <v>189</v>
      </c>
      <c r="J24" s="141" t="s">
        <v>190</v>
      </c>
      <c r="K24" s="145"/>
    </row>
    <row r="25" spans="1:11" ht="255">
      <c r="A25" s="281"/>
      <c r="B25" s="271"/>
      <c r="C25" s="282"/>
      <c r="D25" s="287"/>
      <c r="E25" s="282"/>
      <c r="F25" s="287"/>
      <c r="G25" s="267"/>
      <c r="H25" s="138" t="s">
        <v>161</v>
      </c>
      <c r="I25" s="147" t="s">
        <v>191</v>
      </c>
      <c r="J25" s="143"/>
      <c r="K25" s="145"/>
    </row>
    <row r="26" spans="1:11" ht="31.5" customHeight="1" thickBot="1">
      <c r="A26" s="278" t="s">
        <v>192</v>
      </c>
      <c r="B26" s="279"/>
      <c r="C26" s="279"/>
      <c r="D26" s="279"/>
      <c r="E26" s="279"/>
      <c r="F26" s="279"/>
      <c r="G26" s="279"/>
      <c r="H26" s="279"/>
      <c r="I26" s="279"/>
      <c r="J26" s="279"/>
      <c r="K26" s="280"/>
    </row>
    <row r="27" spans="1:11" ht="38.25">
      <c r="A27" s="281" t="s">
        <v>193</v>
      </c>
      <c r="B27" s="271" t="s">
        <v>98</v>
      </c>
      <c r="C27" s="282" t="s">
        <v>194</v>
      </c>
      <c r="D27" s="138"/>
      <c r="E27" s="282" t="s">
        <v>183</v>
      </c>
      <c r="F27" s="138" t="s">
        <v>166</v>
      </c>
      <c r="G27" s="283" t="s">
        <v>301</v>
      </c>
      <c r="H27" s="138"/>
      <c r="I27" s="138" t="s">
        <v>195</v>
      </c>
      <c r="J27" s="138"/>
      <c r="K27" s="145"/>
    </row>
    <row r="28" spans="1:11" ht="178.5">
      <c r="A28" s="281"/>
      <c r="B28" s="271"/>
      <c r="C28" s="282"/>
      <c r="D28" s="138" t="s">
        <v>145</v>
      </c>
      <c r="E28" s="282"/>
      <c r="F28" s="138" t="s">
        <v>184</v>
      </c>
      <c r="G28" s="267"/>
      <c r="H28" s="138" t="s">
        <v>147</v>
      </c>
      <c r="I28" s="138" t="s">
        <v>196</v>
      </c>
      <c r="J28" s="138" t="s">
        <v>158</v>
      </c>
      <c r="K28" s="145"/>
    </row>
    <row r="29" spans="1:11" ht="38.25">
      <c r="A29" s="281" t="s">
        <v>197</v>
      </c>
      <c r="B29" s="271" t="s">
        <v>98</v>
      </c>
      <c r="C29" s="282" t="s">
        <v>97</v>
      </c>
      <c r="D29" s="186" t="s">
        <v>145</v>
      </c>
      <c r="E29" s="282" t="s">
        <v>183</v>
      </c>
      <c r="F29" s="138" t="s">
        <v>198</v>
      </c>
      <c r="G29" s="265" t="s">
        <v>302</v>
      </c>
      <c r="H29" s="138"/>
      <c r="I29" s="138" t="s">
        <v>195</v>
      </c>
      <c r="J29" s="138"/>
      <c r="K29" s="145"/>
    </row>
    <row r="30" spans="1:11" ht="178.5">
      <c r="A30" s="281"/>
      <c r="B30" s="271"/>
      <c r="C30" s="282"/>
      <c r="D30" s="186" t="s">
        <v>145</v>
      </c>
      <c r="E30" s="282"/>
      <c r="F30" s="138" t="s">
        <v>184</v>
      </c>
      <c r="G30" s="267"/>
      <c r="H30" s="138" t="s">
        <v>147</v>
      </c>
      <c r="I30" s="138" t="s">
        <v>196</v>
      </c>
      <c r="J30" s="138" t="s">
        <v>158</v>
      </c>
      <c r="K30" s="145"/>
    </row>
    <row r="31" spans="1:11" ht="89.25">
      <c r="A31" s="281" t="s">
        <v>199</v>
      </c>
      <c r="B31" s="271" t="s">
        <v>100</v>
      </c>
      <c r="C31" s="282" t="s">
        <v>99</v>
      </c>
      <c r="D31" s="186" t="s">
        <v>200</v>
      </c>
      <c r="E31" s="282" t="s">
        <v>201</v>
      </c>
      <c r="F31" s="138" t="s">
        <v>202</v>
      </c>
      <c r="G31" s="265" t="s">
        <v>302</v>
      </c>
      <c r="H31" s="138" t="s">
        <v>147</v>
      </c>
      <c r="I31" s="138" t="s">
        <v>203</v>
      </c>
      <c r="J31" s="138"/>
      <c r="K31" s="145"/>
    </row>
    <row r="32" spans="1:11" ht="38.25">
      <c r="A32" s="281"/>
      <c r="B32" s="271"/>
      <c r="C32" s="282"/>
      <c r="D32" s="186" t="s">
        <v>145</v>
      </c>
      <c r="E32" s="282"/>
      <c r="F32" s="138" t="s">
        <v>204</v>
      </c>
      <c r="G32" s="266"/>
      <c r="H32" s="138"/>
      <c r="I32" s="138" t="s">
        <v>205</v>
      </c>
      <c r="J32" s="138"/>
      <c r="K32" s="145"/>
    </row>
    <row r="33" spans="1:11" ht="114.75">
      <c r="A33" s="281"/>
      <c r="B33" s="271"/>
      <c r="C33" s="282"/>
      <c r="D33" s="186" t="s">
        <v>206</v>
      </c>
      <c r="E33" s="282"/>
      <c r="F33" s="138" t="s">
        <v>207</v>
      </c>
      <c r="G33" s="267"/>
      <c r="H33" s="138" t="s">
        <v>147</v>
      </c>
      <c r="I33" s="138" t="s">
        <v>208</v>
      </c>
      <c r="J33" s="138"/>
      <c r="K33" s="145"/>
    </row>
    <row r="34" spans="1:11" ht="280.5">
      <c r="A34" s="148" t="s">
        <v>209</v>
      </c>
      <c r="B34" s="149" t="s">
        <v>210</v>
      </c>
      <c r="C34" s="141" t="s">
        <v>104</v>
      </c>
      <c r="D34" s="150" t="s">
        <v>211</v>
      </c>
      <c r="E34" s="138" t="s">
        <v>212</v>
      </c>
      <c r="F34" s="231" t="s">
        <v>213</v>
      </c>
      <c r="G34" s="173" t="s">
        <v>303</v>
      </c>
      <c r="H34" s="231" t="s">
        <v>214</v>
      </c>
      <c r="I34" s="150" t="s">
        <v>215</v>
      </c>
      <c r="J34" s="150" t="s">
        <v>216</v>
      </c>
      <c r="K34" s="151"/>
    </row>
    <row r="35" spans="1:11" ht="166.5" thickBot="1">
      <c r="A35" s="152" t="s">
        <v>217</v>
      </c>
      <c r="B35" s="153" t="s">
        <v>218</v>
      </c>
      <c r="C35" s="154" t="s">
        <v>93</v>
      </c>
      <c r="D35" s="154" t="s">
        <v>219</v>
      </c>
      <c r="E35" s="154" t="s">
        <v>220</v>
      </c>
      <c r="F35" s="154" t="s">
        <v>338</v>
      </c>
      <c r="G35" s="174" t="s">
        <v>304</v>
      </c>
      <c r="H35" s="154" t="s">
        <v>221</v>
      </c>
      <c r="I35" s="154" t="s">
        <v>222</v>
      </c>
      <c r="J35" s="154" t="s">
        <v>132</v>
      </c>
      <c r="K35" s="155"/>
    </row>
    <row r="36" spans="1:11" ht="217.5" thickBot="1">
      <c r="A36" s="233" t="s">
        <v>336</v>
      </c>
      <c r="B36" s="242" t="s">
        <v>335</v>
      </c>
      <c r="C36" s="234" t="s">
        <v>334</v>
      </c>
      <c r="D36" s="235" t="s">
        <v>333</v>
      </c>
      <c r="E36" s="236" t="s">
        <v>245</v>
      </c>
      <c r="F36" s="236" t="s">
        <v>344</v>
      </c>
      <c r="G36" s="237">
        <v>2.17</v>
      </c>
      <c r="H36" s="238" t="s">
        <v>345</v>
      </c>
      <c r="I36" s="154" t="s">
        <v>222</v>
      </c>
      <c r="J36" s="154" t="s">
        <v>132</v>
      </c>
      <c r="K36" s="239"/>
    </row>
    <row r="37" spans="1:11" ht="332.25" thickBot="1">
      <c r="A37" s="152" t="s">
        <v>337</v>
      </c>
      <c r="B37" s="243" t="s">
        <v>335</v>
      </c>
      <c r="C37" s="184" t="s">
        <v>334</v>
      </c>
      <c r="D37" s="230" t="s">
        <v>340</v>
      </c>
      <c r="E37" s="143" t="s">
        <v>245</v>
      </c>
      <c r="F37" s="240" t="s">
        <v>346</v>
      </c>
      <c r="G37" s="175">
        <v>3.54</v>
      </c>
      <c r="H37" s="147" t="s">
        <v>347</v>
      </c>
      <c r="I37" s="154" t="s">
        <v>222</v>
      </c>
      <c r="J37" s="154" t="s">
        <v>132</v>
      </c>
      <c r="K37" s="145"/>
    </row>
    <row r="38" spans="1:11" ht="31.5" customHeight="1" thickBot="1">
      <c r="A38" s="278" t="s">
        <v>223</v>
      </c>
      <c r="B38" s="279"/>
      <c r="C38" s="279"/>
      <c r="D38" s="279"/>
      <c r="E38" s="279"/>
      <c r="F38" s="279"/>
      <c r="G38" s="279"/>
      <c r="H38" s="279"/>
      <c r="I38" s="279"/>
      <c r="J38" s="279"/>
      <c r="K38" s="280"/>
    </row>
    <row r="39" spans="1:11" ht="140.25">
      <c r="A39" s="281" t="s">
        <v>224</v>
      </c>
      <c r="B39" s="271" t="s">
        <v>225</v>
      </c>
      <c r="C39" s="282" t="s">
        <v>94</v>
      </c>
      <c r="D39" s="138" t="s">
        <v>226</v>
      </c>
      <c r="E39" s="282" t="s">
        <v>227</v>
      </c>
      <c r="F39" s="138" t="s">
        <v>228</v>
      </c>
      <c r="G39" s="283" t="s">
        <v>305</v>
      </c>
      <c r="H39" s="138" t="s">
        <v>161</v>
      </c>
      <c r="I39" s="138" t="s">
        <v>229</v>
      </c>
      <c r="J39" s="138"/>
      <c r="K39" s="145"/>
    </row>
    <row r="40" spans="1:11" ht="89.25">
      <c r="A40" s="281"/>
      <c r="B40" s="271"/>
      <c r="C40" s="282"/>
      <c r="D40" s="138" t="s">
        <v>200</v>
      </c>
      <c r="E40" s="282"/>
      <c r="F40" s="138" t="s">
        <v>202</v>
      </c>
      <c r="G40" s="267"/>
      <c r="H40" s="138"/>
      <c r="I40" s="138" t="s">
        <v>230</v>
      </c>
      <c r="J40" s="138"/>
      <c r="K40" s="145"/>
    </row>
    <row r="41" spans="1:11" ht="89.25">
      <c r="A41" s="281" t="s">
        <v>231</v>
      </c>
      <c r="B41" s="271" t="s">
        <v>100</v>
      </c>
      <c r="C41" s="259" t="s">
        <v>95</v>
      </c>
      <c r="D41" s="138" t="s">
        <v>200</v>
      </c>
      <c r="E41" s="282" t="s">
        <v>201</v>
      </c>
      <c r="F41" s="138" t="s">
        <v>202</v>
      </c>
      <c r="G41" s="265" t="s">
        <v>305</v>
      </c>
      <c r="H41" s="156" t="s">
        <v>161</v>
      </c>
      <c r="I41" s="138" t="s">
        <v>232</v>
      </c>
      <c r="J41" s="138"/>
      <c r="K41" s="145"/>
    </row>
    <row r="42" spans="1:11" ht="39" thickBot="1">
      <c r="A42" s="284"/>
      <c r="B42" s="285"/>
      <c r="C42" s="260"/>
      <c r="D42" s="156" t="s">
        <v>145</v>
      </c>
      <c r="E42" s="259"/>
      <c r="F42" s="156" t="s">
        <v>233</v>
      </c>
      <c r="G42" s="286"/>
      <c r="H42" s="156"/>
      <c r="I42" s="156" t="s">
        <v>234</v>
      </c>
      <c r="J42" s="156"/>
      <c r="K42" s="157"/>
    </row>
    <row r="43" spans="1:11" ht="28.5" customHeight="1" thickBot="1">
      <c r="A43" s="275" t="s">
        <v>235</v>
      </c>
      <c r="B43" s="276"/>
      <c r="C43" s="276"/>
      <c r="D43" s="276"/>
      <c r="E43" s="276"/>
      <c r="F43" s="276"/>
      <c r="G43" s="276"/>
      <c r="H43" s="276"/>
      <c r="I43" s="276"/>
      <c r="J43" s="276"/>
      <c r="K43" s="277"/>
    </row>
    <row r="44" spans="1:11" ht="140.25">
      <c r="A44" s="187" t="s">
        <v>236</v>
      </c>
      <c r="B44" s="188" t="s">
        <v>237</v>
      </c>
      <c r="C44" s="183" t="s">
        <v>238</v>
      </c>
      <c r="D44" s="158" t="s">
        <v>239</v>
      </c>
      <c r="E44" s="158" t="s">
        <v>212</v>
      </c>
      <c r="F44" s="158" t="s">
        <v>240</v>
      </c>
      <c r="G44" s="185" t="s">
        <v>306</v>
      </c>
      <c r="H44" s="158"/>
      <c r="I44" s="158" t="s">
        <v>241</v>
      </c>
      <c r="J44" s="159" t="s">
        <v>190</v>
      </c>
      <c r="K44" s="160"/>
    </row>
    <row r="45" spans="1:11" ht="102">
      <c r="A45" s="180" t="s">
        <v>242</v>
      </c>
      <c r="B45" s="182" t="s">
        <v>243</v>
      </c>
      <c r="C45" s="184" t="s">
        <v>90</v>
      </c>
      <c r="D45" s="138" t="s">
        <v>244</v>
      </c>
      <c r="E45" s="138" t="s">
        <v>245</v>
      </c>
      <c r="F45" s="138" t="s">
        <v>246</v>
      </c>
      <c r="G45" s="175" t="s">
        <v>307</v>
      </c>
      <c r="H45" s="147" t="s">
        <v>247</v>
      </c>
      <c r="I45" s="138" t="s">
        <v>248</v>
      </c>
      <c r="J45" s="138" t="s">
        <v>132</v>
      </c>
      <c r="K45" s="145"/>
    </row>
    <row r="46" spans="1:11" ht="102">
      <c r="A46" s="180" t="s">
        <v>249</v>
      </c>
      <c r="B46" s="182" t="s">
        <v>243</v>
      </c>
      <c r="C46" s="184" t="s">
        <v>63</v>
      </c>
      <c r="D46" s="156" t="s">
        <v>250</v>
      </c>
      <c r="E46" s="138" t="s">
        <v>251</v>
      </c>
      <c r="F46" s="138" t="s">
        <v>252</v>
      </c>
      <c r="G46" s="175" t="s">
        <v>307</v>
      </c>
      <c r="H46" s="147" t="s">
        <v>253</v>
      </c>
      <c r="I46" s="138" t="s">
        <v>248</v>
      </c>
      <c r="J46" s="138" t="s">
        <v>132</v>
      </c>
      <c r="K46" s="145"/>
    </row>
    <row r="47" spans="1:11" ht="306">
      <c r="A47" s="181" t="s">
        <v>254</v>
      </c>
      <c r="B47" s="182" t="s">
        <v>255</v>
      </c>
      <c r="C47" s="176" t="s">
        <v>256</v>
      </c>
      <c r="D47" s="156" t="s">
        <v>257</v>
      </c>
      <c r="E47" s="138" t="s">
        <v>258</v>
      </c>
      <c r="F47" s="161" t="s">
        <v>259</v>
      </c>
      <c r="G47" s="175" t="s">
        <v>308</v>
      </c>
      <c r="H47" s="147" t="s">
        <v>253</v>
      </c>
      <c r="I47" s="156" t="s">
        <v>260</v>
      </c>
      <c r="J47" s="156" t="s">
        <v>261</v>
      </c>
      <c r="K47" s="145"/>
    </row>
    <row r="48" spans="1:11" ht="396" thickBot="1">
      <c r="A48" s="190" t="s">
        <v>262</v>
      </c>
      <c r="B48" s="191" t="s">
        <v>255</v>
      </c>
      <c r="C48" s="192" t="s">
        <v>263</v>
      </c>
      <c r="D48" s="178" t="s">
        <v>264</v>
      </c>
      <c r="E48" s="178" t="s">
        <v>258</v>
      </c>
      <c r="F48" s="193" t="s">
        <v>276</v>
      </c>
      <c r="G48" s="194" t="s">
        <v>298</v>
      </c>
      <c r="H48" s="178" t="s">
        <v>248</v>
      </c>
      <c r="I48" s="193" t="s">
        <v>310</v>
      </c>
      <c r="J48" s="178" t="s">
        <v>132</v>
      </c>
      <c r="K48" s="155"/>
    </row>
    <row r="49" spans="1:11" ht="64.5" thickBot="1">
      <c r="A49" s="190" t="s">
        <v>313</v>
      </c>
      <c r="B49" s="191" t="s">
        <v>314</v>
      </c>
      <c r="C49" s="192" t="s">
        <v>315</v>
      </c>
      <c r="D49" s="178" t="s">
        <v>323</v>
      </c>
      <c r="E49" s="178" t="s">
        <v>316</v>
      </c>
      <c r="F49" s="193"/>
      <c r="G49" s="194" t="s">
        <v>317</v>
      </c>
      <c r="H49" s="178"/>
      <c r="I49" s="193"/>
      <c r="J49" s="178" t="s">
        <v>132</v>
      </c>
      <c r="K49" s="157"/>
    </row>
    <row r="50" spans="1:11" ht="102.75" thickBot="1">
      <c r="A50" s="190" t="s">
        <v>324</v>
      </c>
      <c r="B50" s="182" t="s">
        <v>243</v>
      </c>
      <c r="C50" s="184" t="s">
        <v>90</v>
      </c>
      <c r="D50" s="178" t="s">
        <v>318</v>
      </c>
      <c r="E50" s="138" t="s">
        <v>251</v>
      </c>
      <c r="F50" s="138" t="s">
        <v>246</v>
      </c>
      <c r="G50" s="175" t="s">
        <v>325</v>
      </c>
      <c r="H50" s="147" t="s">
        <v>253</v>
      </c>
      <c r="I50" s="138" t="s">
        <v>248</v>
      </c>
      <c r="J50" s="138" t="s">
        <v>132</v>
      </c>
      <c r="K50" s="145"/>
    </row>
    <row r="51" spans="1:11" ht="102.75" thickBot="1">
      <c r="A51" s="190" t="s">
        <v>327</v>
      </c>
      <c r="B51" s="182" t="s">
        <v>243</v>
      </c>
      <c r="C51" s="184" t="s">
        <v>90</v>
      </c>
      <c r="D51" s="232" t="s">
        <v>326</v>
      </c>
      <c r="E51" s="138" t="s">
        <v>251</v>
      </c>
      <c r="F51" s="138" t="s">
        <v>246</v>
      </c>
      <c r="G51" s="175">
        <v>4.79</v>
      </c>
      <c r="H51" s="147" t="s">
        <v>253</v>
      </c>
      <c r="I51" s="138" t="s">
        <v>248</v>
      </c>
      <c r="J51" s="138" t="s">
        <v>132</v>
      </c>
      <c r="K51" s="160"/>
    </row>
    <row r="52" spans="1:11" ht="76.5" customHeight="1">
      <c r="A52" s="262" t="s">
        <v>331</v>
      </c>
      <c r="B52" s="271" t="s">
        <v>350</v>
      </c>
      <c r="C52" s="272" t="s">
        <v>328</v>
      </c>
      <c r="D52" s="230" t="s">
        <v>351</v>
      </c>
      <c r="E52" s="259" t="s">
        <v>349</v>
      </c>
      <c r="F52" s="256" t="s">
        <v>355</v>
      </c>
      <c r="G52" s="265">
        <v>5.25</v>
      </c>
      <c r="H52" s="268" t="s">
        <v>356</v>
      </c>
      <c r="I52" s="256" t="s">
        <v>248</v>
      </c>
      <c r="J52" s="259" t="s">
        <v>132</v>
      </c>
      <c r="K52" s="157"/>
    </row>
    <row r="53" spans="1:11" ht="25.5">
      <c r="A53" s="263"/>
      <c r="B53" s="271"/>
      <c r="C53" s="273"/>
      <c r="D53" s="230" t="s">
        <v>352</v>
      </c>
      <c r="E53" s="260"/>
      <c r="F53" s="257"/>
      <c r="G53" s="266"/>
      <c r="H53" s="269"/>
      <c r="I53" s="257"/>
      <c r="J53" s="260"/>
      <c r="K53" s="160"/>
    </row>
    <row r="54" spans="1:11" ht="25.5">
      <c r="A54" s="263"/>
      <c r="B54" s="271"/>
      <c r="C54" s="273"/>
      <c r="D54" s="230" t="s">
        <v>353</v>
      </c>
      <c r="E54" s="260"/>
      <c r="F54" s="257"/>
      <c r="G54" s="266"/>
      <c r="H54" s="269"/>
      <c r="I54" s="257"/>
      <c r="J54" s="260"/>
      <c r="K54" s="160"/>
    </row>
    <row r="55" spans="1:11" ht="77.25" thickBot="1">
      <c r="A55" s="264"/>
      <c r="B55" s="271"/>
      <c r="C55" s="274"/>
      <c r="D55" s="230" t="s">
        <v>354</v>
      </c>
      <c r="E55" s="261"/>
      <c r="F55" s="258"/>
      <c r="G55" s="267"/>
      <c r="H55" s="270"/>
      <c r="I55" s="258"/>
      <c r="J55" s="261"/>
      <c r="K55" s="248"/>
    </row>
    <row r="56" spans="1:11" ht="77.25" thickBot="1">
      <c r="A56" s="190" t="s">
        <v>332</v>
      </c>
      <c r="B56" s="188" t="s">
        <v>330</v>
      </c>
      <c r="C56" s="184" t="s">
        <v>359</v>
      </c>
      <c r="D56" s="230" t="s">
        <v>329</v>
      </c>
      <c r="E56" s="138" t="s">
        <v>348</v>
      </c>
      <c r="F56" s="158" t="s">
        <v>357</v>
      </c>
      <c r="G56" s="185">
        <v>4.12</v>
      </c>
      <c r="H56" s="227" t="s">
        <v>358</v>
      </c>
      <c r="I56" s="158" t="s">
        <v>248</v>
      </c>
      <c r="J56" s="158" t="s">
        <v>132</v>
      </c>
      <c r="K56" s="160"/>
    </row>
    <row r="57" spans="1:11" ht="102.75" thickBot="1">
      <c r="A57" s="190" t="s">
        <v>343</v>
      </c>
      <c r="B57" s="182" t="s">
        <v>330</v>
      </c>
      <c r="C57" s="184" t="s">
        <v>359</v>
      </c>
      <c r="D57" s="230" t="s">
        <v>361</v>
      </c>
      <c r="E57" s="138" t="s">
        <v>348</v>
      </c>
      <c r="F57" s="138" t="s">
        <v>362</v>
      </c>
      <c r="G57" s="175">
        <v>4.12</v>
      </c>
      <c r="H57" s="147" t="s">
        <v>358</v>
      </c>
      <c r="I57" s="138" t="s">
        <v>248</v>
      </c>
      <c r="J57" s="138" t="s">
        <v>132</v>
      </c>
      <c r="K57" s="145"/>
    </row>
    <row r="58" spans="1:11" ht="77.25" thickBot="1">
      <c r="A58" s="190" t="s">
        <v>360</v>
      </c>
      <c r="B58" s="191" t="s">
        <v>314</v>
      </c>
      <c r="C58" s="244" t="s">
        <v>342</v>
      </c>
      <c r="D58" s="230" t="s">
        <v>341</v>
      </c>
      <c r="E58" s="138" t="s">
        <v>245</v>
      </c>
      <c r="F58" s="138" t="s">
        <v>365</v>
      </c>
      <c r="G58" s="175">
        <v>0.88</v>
      </c>
      <c r="H58" s="138" t="s">
        <v>366</v>
      </c>
      <c r="I58" s="138" t="s">
        <v>248</v>
      </c>
      <c r="J58" s="138" t="s">
        <v>132</v>
      </c>
      <c r="K58" s="249"/>
    </row>
    <row r="59" spans="1:11" s="136" customFormat="1" ht="51.75" thickBot="1">
      <c r="A59" s="250" t="s">
        <v>269</v>
      </c>
      <c r="B59" s="251" t="s">
        <v>108</v>
      </c>
      <c r="C59" s="251" t="s">
        <v>109</v>
      </c>
      <c r="D59" s="252" t="s">
        <v>110</v>
      </c>
      <c r="E59" s="252" t="s">
        <v>111</v>
      </c>
      <c r="F59" s="251" t="s">
        <v>112</v>
      </c>
      <c r="G59" s="252" t="s">
        <v>268</v>
      </c>
      <c r="H59" s="251" t="s">
        <v>265</v>
      </c>
      <c r="I59" s="251" t="s">
        <v>266</v>
      </c>
      <c r="J59" s="251" t="s">
        <v>267</v>
      </c>
      <c r="K59" s="253" t="s">
        <v>113</v>
      </c>
    </row>
    <row r="60" spans="1:11" ht="12.75">
      <c r="A60" s="164"/>
      <c r="B60" s="165"/>
      <c r="C60" s="166"/>
      <c r="D60" s="164"/>
      <c r="E60" s="167"/>
      <c r="F60" s="164"/>
      <c r="G60" s="168"/>
      <c r="H60" s="164"/>
      <c r="I60" s="164"/>
      <c r="J60" s="164"/>
      <c r="K60" s="164"/>
    </row>
    <row r="61" spans="1:11" ht="12.75">
      <c r="A61" s="164"/>
      <c r="B61" s="165"/>
      <c r="C61" s="166"/>
      <c r="D61" s="164"/>
      <c r="E61" s="164"/>
      <c r="F61" s="164"/>
      <c r="G61" s="168"/>
      <c r="H61" s="164"/>
      <c r="I61" s="164"/>
      <c r="J61" s="164"/>
      <c r="K61" s="164"/>
    </row>
    <row r="62" spans="1:11" ht="12.75">
      <c r="A62" s="164"/>
      <c r="B62" s="165"/>
      <c r="C62" s="166"/>
      <c r="D62" s="164"/>
      <c r="E62" s="164"/>
      <c r="F62" s="164"/>
      <c r="G62" s="168"/>
      <c r="H62" s="164"/>
      <c r="I62" s="164"/>
      <c r="J62" s="164"/>
      <c r="K62" s="164"/>
    </row>
    <row r="63" spans="1:11" ht="12.75">
      <c r="A63" s="164"/>
      <c r="B63" s="169"/>
      <c r="C63" s="166"/>
      <c r="D63" s="164"/>
      <c r="E63" s="164"/>
      <c r="F63" s="164"/>
      <c r="G63" s="168"/>
      <c r="H63" s="164"/>
      <c r="I63" s="164"/>
      <c r="J63" s="164"/>
      <c r="K63" s="164"/>
    </row>
    <row r="64" spans="1:11" ht="12.75">
      <c r="A64" s="164"/>
      <c r="B64" s="165"/>
      <c r="C64" s="166"/>
      <c r="D64" s="164"/>
      <c r="E64" s="164"/>
      <c r="F64" s="164"/>
      <c r="G64" s="168"/>
      <c r="H64" s="164"/>
      <c r="I64" s="164"/>
      <c r="J64" s="164"/>
      <c r="K64" s="164"/>
    </row>
    <row r="65" spans="1:11" ht="12.75">
      <c r="A65" s="164"/>
      <c r="B65" s="165"/>
      <c r="C65" s="166"/>
      <c r="D65" s="164"/>
      <c r="E65" s="164"/>
      <c r="F65" s="164"/>
      <c r="G65" s="168"/>
      <c r="H65" s="164"/>
      <c r="I65" s="164"/>
      <c r="J65" s="164"/>
      <c r="K65" s="164"/>
    </row>
    <row r="66" spans="1:11" ht="12.75">
      <c r="A66" s="164"/>
      <c r="B66" s="165"/>
      <c r="C66" s="166"/>
      <c r="D66" s="164"/>
      <c r="E66" s="164"/>
      <c r="F66" s="164"/>
      <c r="G66" s="168"/>
      <c r="H66" s="164"/>
      <c r="I66" s="164"/>
      <c r="J66" s="164"/>
      <c r="K66" s="164"/>
    </row>
    <row r="67" spans="1:11" ht="12.75">
      <c r="A67" s="164"/>
      <c r="B67" s="165"/>
      <c r="C67" s="166"/>
      <c r="D67" s="164"/>
      <c r="E67" s="164"/>
      <c r="F67" s="164"/>
      <c r="G67" s="168"/>
      <c r="H67" s="164"/>
      <c r="I67" s="164"/>
      <c r="J67" s="164"/>
      <c r="K67" s="164"/>
    </row>
    <row r="68" spans="1:11" ht="12.75">
      <c r="A68" s="164"/>
      <c r="B68" s="165"/>
      <c r="C68" s="166"/>
      <c r="D68" s="164"/>
      <c r="E68" s="164"/>
      <c r="F68" s="164"/>
      <c r="G68" s="168"/>
      <c r="H68" s="164"/>
      <c r="I68" s="164"/>
      <c r="J68" s="164"/>
      <c r="K68" s="164"/>
    </row>
    <row r="69" spans="1:11" ht="12.75">
      <c r="A69" s="136"/>
      <c r="C69" s="170"/>
      <c r="D69" s="136"/>
      <c r="E69" s="136"/>
      <c r="F69" s="136"/>
      <c r="G69" s="171"/>
      <c r="H69" s="136"/>
      <c r="I69" s="136"/>
      <c r="J69" s="136"/>
      <c r="K69" s="136"/>
    </row>
    <row r="70" spans="1:11" ht="12.75">
      <c r="A70" s="136"/>
      <c r="C70" s="170"/>
      <c r="D70" s="136"/>
      <c r="E70" s="136"/>
      <c r="F70" s="136"/>
      <c r="G70" s="171"/>
      <c r="H70" s="136"/>
      <c r="I70" s="136"/>
      <c r="J70" s="136"/>
      <c r="K70" s="136"/>
    </row>
    <row r="71" spans="1:11" ht="12.75">
      <c r="A71" s="136"/>
      <c r="C71" s="170"/>
      <c r="D71" s="136"/>
      <c r="E71" s="136"/>
      <c r="F71" s="136"/>
      <c r="G71" s="171"/>
      <c r="H71" s="136"/>
      <c r="I71" s="136"/>
      <c r="J71" s="136"/>
      <c r="K71" s="136"/>
    </row>
    <row r="72" spans="1:11" ht="12.75">
      <c r="A72" s="136"/>
      <c r="C72" s="170"/>
      <c r="D72" s="136"/>
      <c r="E72" s="136"/>
      <c r="F72" s="136"/>
      <c r="G72" s="171"/>
      <c r="H72" s="136"/>
      <c r="I72" s="136"/>
      <c r="J72" s="136"/>
      <c r="K72" s="136"/>
    </row>
    <row r="73" spans="1:11" ht="12.75">
      <c r="A73" s="136"/>
      <c r="C73" s="170"/>
      <c r="D73" s="136"/>
      <c r="E73" s="136"/>
      <c r="F73" s="136"/>
      <c r="G73" s="171"/>
      <c r="H73" s="136"/>
      <c r="I73" s="136"/>
      <c r="J73" s="136"/>
      <c r="K73" s="136"/>
    </row>
    <row r="74" spans="1:11" ht="12.75">
      <c r="A74" s="136"/>
      <c r="C74" s="170"/>
      <c r="D74" s="136"/>
      <c r="E74" s="136"/>
      <c r="F74" s="136"/>
      <c r="G74" s="171"/>
      <c r="H74" s="136"/>
      <c r="I74" s="136"/>
      <c r="J74" s="136"/>
      <c r="K74" s="136"/>
    </row>
    <row r="75" spans="1:11" ht="12.75">
      <c r="A75" s="136"/>
      <c r="C75" s="170"/>
      <c r="D75" s="136"/>
      <c r="E75" s="136"/>
      <c r="F75" s="136"/>
      <c r="G75" s="171"/>
      <c r="H75" s="136"/>
      <c r="I75" s="136"/>
      <c r="J75" s="136"/>
      <c r="K75" s="136"/>
    </row>
    <row r="76" spans="1:11" ht="12.75">
      <c r="A76" s="136"/>
      <c r="C76" s="170"/>
      <c r="D76" s="136"/>
      <c r="E76" s="136"/>
      <c r="F76" s="136"/>
      <c r="G76" s="171"/>
      <c r="H76" s="136"/>
      <c r="I76" s="136"/>
      <c r="J76" s="136"/>
      <c r="K76" s="136"/>
    </row>
    <row r="77" spans="1:11" ht="12.75">
      <c r="A77" s="136"/>
      <c r="C77" s="170"/>
      <c r="D77" s="136"/>
      <c r="E77" s="136"/>
      <c r="F77" s="136"/>
      <c r="G77" s="171"/>
      <c r="H77" s="136"/>
      <c r="I77" s="136"/>
      <c r="J77" s="136"/>
      <c r="K77" s="136"/>
    </row>
    <row r="78" spans="1:11" ht="12.75">
      <c r="A78" s="136"/>
      <c r="C78" s="170"/>
      <c r="D78" s="136"/>
      <c r="E78" s="136"/>
      <c r="F78" s="136"/>
      <c r="G78" s="171"/>
      <c r="H78" s="136"/>
      <c r="I78" s="136"/>
      <c r="J78" s="136"/>
      <c r="K78" s="136"/>
    </row>
    <row r="79" spans="1:11" ht="12.75">
      <c r="A79" s="136"/>
      <c r="C79" s="170"/>
      <c r="D79" s="136"/>
      <c r="E79" s="136"/>
      <c r="F79" s="136"/>
      <c r="G79" s="171"/>
      <c r="H79" s="136"/>
      <c r="I79" s="136"/>
      <c r="J79" s="136"/>
      <c r="K79" s="136"/>
    </row>
    <row r="80" spans="1:11" ht="12.75">
      <c r="A80" s="136"/>
      <c r="C80" s="170"/>
      <c r="D80" s="136"/>
      <c r="E80" s="136"/>
      <c r="F80" s="136"/>
      <c r="G80" s="171"/>
      <c r="H80" s="136"/>
      <c r="I80" s="136"/>
      <c r="J80" s="136"/>
      <c r="K80" s="136"/>
    </row>
    <row r="81" spans="1:11" ht="12.75">
      <c r="A81" s="136"/>
      <c r="C81" s="170"/>
      <c r="D81" s="136"/>
      <c r="E81" s="136"/>
      <c r="F81" s="136"/>
      <c r="G81" s="171"/>
      <c r="H81" s="136"/>
      <c r="I81" s="136"/>
      <c r="J81" s="136"/>
      <c r="K81" s="136"/>
    </row>
  </sheetData>
  <sheetProtection/>
  <mergeCells count="79">
    <mergeCell ref="A1:K1"/>
    <mergeCell ref="A2:K2"/>
    <mergeCell ref="A4:A6"/>
    <mergeCell ref="B4:B6"/>
    <mergeCell ref="C4:C6"/>
    <mergeCell ref="E4:E6"/>
    <mergeCell ref="G4:G6"/>
    <mergeCell ref="A12:A13"/>
    <mergeCell ref="A7:A8"/>
    <mergeCell ref="B7:B8"/>
    <mergeCell ref="E7:E8"/>
    <mergeCell ref="C7:C8"/>
    <mergeCell ref="C12:C13"/>
    <mergeCell ref="A9:A11"/>
    <mergeCell ref="B9:B11"/>
    <mergeCell ref="C9:C11"/>
    <mergeCell ref="B12:B13"/>
    <mergeCell ref="A27:A28"/>
    <mergeCell ref="A15:A21"/>
    <mergeCell ref="B15:B21"/>
    <mergeCell ref="C15:C21"/>
    <mergeCell ref="E15:E21"/>
    <mergeCell ref="A22:A23"/>
    <mergeCell ref="B22:B23"/>
    <mergeCell ref="B27:B28"/>
    <mergeCell ref="C27:C28"/>
    <mergeCell ref="D17:D18"/>
    <mergeCell ref="G7:G8"/>
    <mergeCell ref="E12:E13"/>
    <mergeCell ref="G12:G13"/>
    <mergeCell ref="G9:G11"/>
    <mergeCell ref="E9:E11"/>
    <mergeCell ref="G22:G23"/>
    <mergeCell ref="G15:G21"/>
    <mergeCell ref="A14:K14"/>
    <mergeCell ref="C24:C25"/>
    <mergeCell ref="C31:C33"/>
    <mergeCell ref="E31:E33"/>
    <mergeCell ref="C22:C23"/>
    <mergeCell ref="D24:D25"/>
    <mergeCell ref="E27:E28"/>
    <mergeCell ref="D22:D23"/>
    <mergeCell ref="A29:A30"/>
    <mergeCell ref="B29:B30"/>
    <mergeCell ref="C29:C30"/>
    <mergeCell ref="E29:E30"/>
    <mergeCell ref="E22:E23"/>
    <mergeCell ref="A31:A33"/>
    <mergeCell ref="B31:B33"/>
    <mergeCell ref="A26:K26"/>
    <mergeCell ref="A24:A25"/>
    <mergeCell ref="B24:B25"/>
    <mergeCell ref="G27:G28"/>
    <mergeCell ref="G31:G33"/>
    <mergeCell ref="G29:G30"/>
    <mergeCell ref="E41:E42"/>
    <mergeCell ref="G41:G42"/>
    <mergeCell ref="E24:E25"/>
    <mergeCell ref="G24:G25"/>
    <mergeCell ref="F24:F25"/>
    <mergeCell ref="A43:K43"/>
    <mergeCell ref="A38:K38"/>
    <mergeCell ref="A39:A40"/>
    <mergeCell ref="B39:B40"/>
    <mergeCell ref="C39:C40"/>
    <mergeCell ref="E39:E40"/>
    <mergeCell ref="G39:G40"/>
    <mergeCell ref="A41:A42"/>
    <mergeCell ref="B41:B42"/>
    <mergeCell ref="C41:C42"/>
    <mergeCell ref="I52:I55"/>
    <mergeCell ref="J52:J55"/>
    <mergeCell ref="A52:A55"/>
    <mergeCell ref="G52:G55"/>
    <mergeCell ref="H52:H55"/>
    <mergeCell ref="B52:B55"/>
    <mergeCell ref="C52:C55"/>
    <mergeCell ref="E52:E55"/>
    <mergeCell ref="F52:F55"/>
  </mergeCells>
  <printOptions horizontalCentered="1"/>
  <pageMargins left="0.7086614173228347" right="0.7086614173228347" top="0.4330708661417323" bottom="0.4330708661417323" header="0.31496062992125984" footer="0.37"/>
  <pageSetup horizontalDpi="600" verticalDpi="600" orientation="landscape" paperSize="9" scale="69" r:id="rId1"/>
  <rowBreaks count="8" manualBreakCount="8">
    <brk id="8" max="255" man="1"/>
    <brk id="13" max="255" man="1"/>
    <brk id="18" max="255" man="1"/>
    <brk id="21" max="255" man="1"/>
    <brk id="25" max="255" man="1"/>
    <brk id="33" max="255" man="1"/>
    <brk id="37" max="255" man="1"/>
    <brk id="46" max="255" man="1"/>
  </rowBreaks>
</worksheet>
</file>

<file path=xl/worksheets/sheet20.xml><?xml version="1.0" encoding="utf-8"?>
<worksheet xmlns="http://schemas.openxmlformats.org/spreadsheetml/2006/main" xmlns:r="http://schemas.openxmlformats.org/officeDocument/2006/relationships">
  <dimension ref="A1:E90"/>
  <sheetViews>
    <sheetView zoomScalePageLayoutView="0" workbookViewId="0" topLeftCell="A1">
      <selection activeCell="E59" sqref="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75" t="s">
        <v>78</v>
      </c>
      <c r="B1" s="376"/>
    </row>
    <row r="2" spans="1:2" ht="15">
      <c r="A2" s="377" t="s">
        <v>79</v>
      </c>
      <c r="B2" s="378"/>
    </row>
    <row r="3" spans="1:2" ht="15.75">
      <c r="A3" s="379" t="s">
        <v>56</v>
      </c>
      <c r="B3" s="380"/>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5</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3</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4.333333333333333</v>
      </c>
    </row>
    <row r="49" spans="1:2" ht="40.5" customHeight="1" thickBot="1">
      <c r="A49" s="381" t="s">
        <v>53</v>
      </c>
      <c r="B49" s="382"/>
    </row>
    <row r="50" spans="1:2" ht="51.75" customHeight="1">
      <c r="A50" s="37"/>
      <c r="B50" s="38"/>
    </row>
    <row r="51" ht="15.75" thickBot="1"/>
    <row r="52" spans="1:2" ht="42" customHeight="1">
      <c r="A52" s="383" t="s">
        <v>57</v>
      </c>
      <c r="B52" s="384"/>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39" customHeight="1">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63" t="s">
        <v>54</v>
      </c>
      <c r="B87" s="364"/>
    </row>
    <row r="88" spans="1:2" ht="15">
      <c r="A88" s="31"/>
      <c r="B88" s="32"/>
    </row>
    <row r="89" spans="1:2" ht="15.75">
      <c r="A89" s="365" t="s">
        <v>58</v>
      </c>
      <c r="B89" s="366"/>
    </row>
    <row r="90" spans="1:2" ht="16.5" thickBot="1">
      <c r="A90" s="18" t="s">
        <v>55</v>
      </c>
      <c r="B90" s="19">
        <f>B48*B86</f>
        <v>9.75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0"/>
  <sheetViews>
    <sheetView zoomScalePageLayoutView="0" workbookViewId="0" topLeftCell="A1">
      <selection activeCell="A97" sqref="A97"/>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75" t="s">
        <v>78</v>
      </c>
      <c r="B1" s="376"/>
    </row>
    <row r="2" spans="1:2" ht="15">
      <c r="A2" s="377" t="s">
        <v>80</v>
      </c>
      <c r="B2" s="378"/>
    </row>
    <row r="3" spans="1:2" ht="15.75">
      <c r="A3" s="379" t="s">
        <v>56</v>
      </c>
      <c r="B3" s="380"/>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4</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3</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4.166666666666667</v>
      </c>
    </row>
    <row r="49" spans="1:2" ht="40.5" customHeight="1" thickBot="1">
      <c r="A49" s="381" t="s">
        <v>53</v>
      </c>
      <c r="B49" s="382"/>
    </row>
    <row r="50" spans="1:2" ht="51.75" customHeight="1">
      <c r="A50" s="37"/>
      <c r="B50" s="38"/>
    </row>
    <row r="51" ht="15.75" thickBot="1"/>
    <row r="52" spans="1:2" ht="42" customHeight="1">
      <c r="A52" s="383" t="s">
        <v>57</v>
      </c>
      <c r="B52" s="384"/>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39" customHeight="1">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63" t="s">
        <v>54</v>
      </c>
      <c r="B87" s="364"/>
    </row>
    <row r="88" spans="1:2" ht="15">
      <c r="A88" s="31"/>
      <c r="B88" s="32"/>
    </row>
    <row r="89" spans="1:2" ht="15.75">
      <c r="A89" s="365" t="s">
        <v>58</v>
      </c>
      <c r="B89" s="366"/>
    </row>
    <row r="90" spans="1:2" ht="16.5" thickBot="1">
      <c r="A90" s="18" t="s">
        <v>55</v>
      </c>
      <c r="B90" s="19">
        <f>B48*B86</f>
        <v>9.375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91"/>
  <sheetViews>
    <sheetView zoomScalePageLayoutView="0" workbookViewId="0" topLeftCell="A85">
      <selection activeCell="S130" sqref="S130"/>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78</v>
      </c>
      <c r="B1" s="408"/>
    </row>
    <row r="2" spans="1:2" ht="15">
      <c r="A2" s="409" t="s">
        <v>311</v>
      </c>
      <c r="B2" s="410"/>
    </row>
    <row r="3" spans="1:2" ht="27.75" customHeight="1">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1</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71</v>
      </c>
      <c r="B30" s="209"/>
    </row>
    <row r="31" spans="1:2" ht="11.25">
      <c r="A31" s="210" t="s">
        <v>72</v>
      </c>
      <c r="B31" s="209"/>
    </row>
    <row r="32" spans="1:2" ht="11.25">
      <c r="A32" s="211" t="s">
        <v>6</v>
      </c>
      <c r="B32" s="207">
        <v>3</v>
      </c>
    </row>
    <row r="33" spans="1:2" ht="11.25">
      <c r="A33" s="210"/>
      <c r="B33" s="209"/>
    </row>
    <row r="34" spans="1:2" ht="11.25">
      <c r="A34" s="212" t="s">
        <v>21</v>
      </c>
      <c r="B34" s="209"/>
    </row>
    <row r="35" spans="1:2" ht="33.75">
      <c r="A35" s="210" t="s">
        <v>73</v>
      </c>
      <c r="B35" s="209"/>
    </row>
    <row r="36" spans="1:2" ht="11.25">
      <c r="A36" s="210" t="s">
        <v>22</v>
      </c>
      <c r="B36" s="209"/>
    </row>
    <row r="37" spans="1:2" ht="11.25">
      <c r="A37" s="210" t="s">
        <v>23</v>
      </c>
      <c r="B37" s="209"/>
    </row>
    <row r="38" spans="1:2" ht="11.25">
      <c r="A38" s="211" t="s">
        <v>6</v>
      </c>
      <c r="B38" s="207">
        <v>1</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1</v>
      </c>
    </row>
    <row r="48" spans="1:2" ht="27.75" customHeight="1">
      <c r="A48" s="213" t="s">
        <v>27</v>
      </c>
      <c r="B48" s="214">
        <f>SUM(B12:B47)/6</f>
        <v>2</v>
      </c>
    </row>
    <row r="49" spans="1:2" ht="40.5" customHeight="1">
      <c r="A49" s="412" t="s">
        <v>53</v>
      </c>
      <c r="B49" s="402"/>
    </row>
    <row r="50" spans="1:2" ht="51.75" customHeight="1">
      <c r="A50" s="216"/>
      <c r="B50" s="217"/>
    </row>
    <row r="52" spans="1:2" ht="35.25" customHeight="1">
      <c r="A52" s="405" t="str">
        <f>A2</f>
        <v>levata dei protesti cambiari </v>
      </c>
      <c r="B52" s="413"/>
    </row>
    <row r="53" spans="1:2" ht="42" customHeight="1">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39" customHeight="1">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5</v>
      </c>
    </row>
    <row r="87" spans="1:2" ht="23.25" customHeight="1">
      <c r="A87" s="213" t="s">
        <v>52</v>
      </c>
      <c r="B87" s="214">
        <f>SUM(B61:B86)/4</f>
        <v>1.75</v>
      </c>
    </row>
    <row r="88" spans="1:2" ht="28.5" customHeight="1">
      <c r="A88" s="402" t="s">
        <v>54</v>
      </c>
      <c r="B88" s="403"/>
    </row>
    <row r="89" ht="36" customHeight="1"/>
    <row r="90" spans="1:2" ht="33" customHeight="1">
      <c r="A90" s="414" t="s">
        <v>58</v>
      </c>
      <c r="B90" s="414"/>
    </row>
    <row r="91" spans="1:2" ht="29.25" customHeight="1">
      <c r="A91" s="223" t="s">
        <v>55</v>
      </c>
      <c r="B91" s="224">
        <f>B48*B87</f>
        <v>3.5</v>
      </c>
    </row>
  </sheetData>
  <sheetProtection/>
  <mergeCells count="8">
    <mergeCell ref="A90:B90"/>
    <mergeCell ref="A1:B1"/>
    <mergeCell ref="A2:B2"/>
    <mergeCell ref="A3:B3"/>
    <mergeCell ref="A49:B49"/>
    <mergeCell ref="A52:B52"/>
    <mergeCell ref="A53:B53"/>
    <mergeCell ref="A88:B8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91"/>
  <sheetViews>
    <sheetView zoomScalePageLayoutView="0" workbookViewId="0" topLeftCell="A43">
      <selection activeCell="B48" sqref="B48"/>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322</v>
      </c>
      <c r="B1" s="408"/>
    </row>
    <row r="2" spans="1:2" ht="15">
      <c r="A2" s="409" t="s">
        <v>318</v>
      </c>
      <c r="B2" s="410"/>
    </row>
    <row r="3" spans="1:2" ht="27.75" customHeight="1">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12" customHeight="1">
      <c r="A8" s="210" t="s">
        <v>2</v>
      </c>
      <c r="B8" s="209"/>
    </row>
    <row r="9" spans="1:2" ht="11.25">
      <c r="A9" s="210" t="s">
        <v>3</v>
      </c>
      <c r="B9" s="209"/>
    </row>
    <row r="10" spans="1:2" ht="11.25">
      <c r="A10" s="210" t="s">
        <v>4</v>
      </c>
      <c r="B10" s="209"/>
    </row>
    <row r="11" spans="1:2" ht="11.25">
      <c r="A11" s="210" t="s">
        <v>5</v>
      </c>
      <c r="B11" s="209"/>
    </row>
    <row r="12" spans="1:2" ht="11.25">
      <c r="A12" s="211" t="s">
        <v>6</v>
      </c>
      <c r="B12" s="207">
        <v>4</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4</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5</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1</v>
      </c>
    </row>
    <row r="48" spans="1:2" ht="27.75" customHeight="1">
      <c r="A48" s="213" t="s">
        <v>27</v>
      </c>
      <c r="B48" s="214">
        <f>SUM(B12:B47)/6</f>
        <v>3.3333333333333335</v>
      </c>
    </row>
    <row r="49" spans="1:2" ht="40.5" customHeight="1">
      <c r="A49" s="412" t="s">
        <v>53</v>
      </c>
      <c r="B49" s="402"/>
    </row>
    <row r="50" spans="1:2" ht="51.75" customHeight="1">
      <c r="A50" s="216"/>
      <c r="B50" s="217"/>
    </row>
    <row r="52" spans="1:2" ht="30.75" customHeight="1">
      <c r="A52" s="405" t="str">
        <f>A2</f>
        <v>Accertamenti e verifiche dei tributi locali</v>
      </c>
      <c r="B52" s="413"/>
    </row>
    <row r="53" spans="1:2" ht="42" customHeight="1">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45">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29.25" customHeight="1">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23.25" customHeight="1">
      <c r="A87" s="213" t="s">
        <v>52</v>
      </c>
      <c r="B87" s="214">
        <f>SUM(B61:B86)/4</f>
        <v>1.25</v>
      </c>
    </row>
    <row r="88" spans="1:2" ht="28.5" customHeight="1">
      <c r="A88" s="402" t="s">
        <v>54</v>
      </c>
      <c r="B88" s="403"/>
    </row>
    <row r="89" ht="36" customHeight="1"/>
    <row r="90" spans="1:2" ht="33" customHeight="1">
      <c r="A90" s="404" t="s">
        <v>58</v>
      </c>
      <c r="B90" s="404"/>
    </row>
    <row r="91" spans="1:2" ht="29.25" customHeight="1">
      <c r="A91" s="223" t="s">
        <v>55</v>
      </c>
      <c r="B91" s="214">
        <f>B48*B87</f>
        <v>4.166666666666667</v>
      </c>
    </row>
  </sheetData>
  <sheetProtection/>
  <mergeCells count="8">
    <mergeCell ref="A90:B90"/>
    <mergeCell ref="A1:B1"/>
    <mergeCell ref="A2:B2"/>
    <mergeCell ref="A3:B3"/>
    <mergeCell ref="A49:B49"/>
    <mergeCell ref="A52:B52"/>
    <mergeCell ref="A53:B53"/>
    <mergeCell ref="A88:B88"/>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91"/>
  <sheetViews>
    <sheetView zoomScalePageLayoutView="0" workbookViewId="0" topLeftCell="A1">
      <selection activeCell="P47" sqref="P47"/>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200" t="s">
        <v>78</v>
      </c>
      <c r="B1" s="201"/>
    </row>
    <row r="2" spans="1:2" ht="15">
      <c r="A2" s="203" t="s">
        <v>326</v>
      </c>
      <c r="B2" s="204"/>
    </row>
    <row r="3" spans="1:2" ht="27.75" customHeight="1">
      <c r="A3" s="205" t="s">
        <v>56</v>
      </c>
      <c r="B3" s="205"/>
    </row>
    <row r="4" spans="1:2" ht="11.25">
      <c r="A4" s="206" t="s">
        <v>7</v>
      </c>
      <c r="B4" s="207" t="s">
        <v>8</v>
      </c>
    </row>
    <row r="5" spans="1:2" ht="11.25">
      <c r="A5" s="208" t="s">
        <v>13</v>
      </c>
      <c r="B5" s="209"/>
    </row>
    <row r="6" spans="1:2" ht="11.25">
      <c r="A6" s="210" t="s">
        <v>0</v>
      </c>
      <c r="B6" s="209"/>
    </row>
    <row r="7" spans="1:2" ht="11.25">
      <c r="A7" s="210" t="s">
        <v>1</v>
      </c>
      <c r="B7" s="209"/>
    </row>
    <row r="8" spans="1:2" ht="12" customHeight="1">
      <c r="A8" s="210" t="s">
        <v>2</v>
      </c>
      <c r="B8" s="209"/>
    </row>
    <row r="9" spans="1:2" ht="11.25">
      <c r="A9" s="210" t="s">
        <v>3</v>
      </c>
      <c r="B9" s="209"/>
    </row>
    <row r="10" spans="1:2" ht="11.25">
      <c r="A10" s="210" t="s">
        <v>4</v>
      </c>
      <c r="B10" s="209"/>
    </row>
    <row r="11" spans="1:2" ht="11.25">
      <c r="A11" s="210" t="s">
        <v>5</v>
      </c>
      <c r="B11" s="209"/>
    </row>
    <row r="12" spans="1:2" ht="11.25">
      <c r="A12" s="211" t="s">
        <v>6</v>
      </c>
      <c r="B12" s="207">
        <v>5</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66</v>
      </c>
      <c r="B30" s="209"/>
    </row>
    <row r="31" spans="1:2" ht="22.5">
      <c r="A31" s="210" t="s">
        <v>320</v>
      </c>
      <c r="B31" s="209"/>
    </row>
    <row r="32" spans="1:2" ht="11.25">
      <c r="A32" s="211" t="s">
        <v>6</v>
      </c>
      <c r="B32" s="207">
        <v>5</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5</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2</v>
      </c>
    </row>
    <row r="48" spans="1:2" ht="27.75" customHeight="1">
      <c r="A48" s="213" t="s">
        <v>27</v>
      </c>
      <c r="B48" s="214">
        <v>3.83</v>
      </c>
    </row>
    <row r="49" spans="1:2" ht="40.5" customHeight="1">
      <c r="A49" s="215" t="s">
        <v>53</v>
      </c>
      <c r="B49" s="210"/>
    </row>
    <row r="50" spans="1:2" ht="51.75" customHeight="1">
      <c r="A50" s="216"/>
      <c r="B50" s="217"/>
    </row>
    <row r="52" spans="1:2" ht="30.75" customHeight="1">
      <c r="A52" s="219" t="s">
        <v>326</v>
      </c>
      <c r="B52" s="220"/>
    </row>
    <row r="53" spans="1:2" ht="42" customHeight="1">
      <c r="A53" s="221" t="s">
        <v>57</v>
      </c>
      <c r="B53" s="221"/>
    </row>
    <row r="54" spans="1:2" ht="11.25">
      <c r="A54" s="212" t="s">
        <v>28</v>
      </c>
      <c r="B54" s="209"/>
    </row>
    <row r="55" spans="1:2" ht="56.25">
      <c r="A55" s="228"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45">
      <c r="A64" s="228"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29.25" customHeight="1">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23.25" customHeight="1">
      <c r="A87" s="213" t="s">
        <v>52</v>
      </c>
      <c r="B87" s="214">
        <v>1.25</v>
      </c>
    </row>
    <row r="88" spans="1:2" ht="28.5" customHeight="1">
      <c r="A88" s="210" t="s">
        <v>54</v>
      </c>
      <c r="B88" s="222"/>
    </row>
    <row r="89" ht="36" customHeight="1"/>
    <row r="90" spans="1:2" ht="33" customHeight="1">
      <c r="A90" s="221" t="s">
        <v>58</v>
      </c>
      <c r="B90" s="221"/>
    </row>
    <row r="91" spans="1:2" ht="29.25" customHeight="1">
      <c r="A91" s="223" t="s">
        <v>55</v>
      </c>
      <c r="B91" s="214">
        <v>4.79</v>
      </c>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91"/>
  <sheetViews>
    <sheetView zoomScalePageLayoutView="0" workbookViewId="0" topLeftCell="A48">
      <selection activeCell="D62" sqref="D62"/>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78</v>
      </c>
      <c r="B1" s="408"/>
    </row>
    <row r="2" spans="1:2" ht="15">
      <c r="A2" s="409" t="s">
        <v>328</v>
      </c>
      <c r="B2" s="410"/>
    </row>
    <row r="3" spans="1:2" ht="15.75">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3</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5</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1</v>
      </c>
    </row>
    <row r="39" spans="1:2" ht="11.25">
      <c r="A39" s="210"/>
      <c r="B39" s="209"/>
    </row>
    <row r="40" spans="1:2" ht="11.25">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3</v>
      </c>
    </row>
    <row r="48" spans="1:2" ht="15.75">
      <c r="A48" s="213" t="s">
        <v>27</v>
      </c>
      <c r="B48" s="214">
        <f>SUM(B12:B47)/6</f>
        <v>3</v>
      </c>
    </row>
    <row r="49" spans="1:2" ht="11.25">
      <c r="A49" s="412" t="s">
        <v>53</v>
      </c>
      <c r="B49" s="402"/>
    </row>
    <row r="50" spans="1:2" ht="11.25">
      <c r="A50" s="216"/>
      <c r="B50" s="217"/>
    </row>
    <row r="52" spans="1:2" ht="15">
      <c r="A52" s="405" t="str">
        <f>A2</f>
        <v>Accertamenti e controlli degli abusi edilizi </v>
      </c>
      <c r="B52" s="413"/>
    </row>
    <row r="53" spans="1:2" ht="15.75">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2</v>
      </c>
    </row>
    <row r="62" spans="1:2" ht="11.25">
      <c r="A62" s="210"/>
      <c r="B62" s="209"/>
    </row>
    <row r="63" spans="1:2" ht="11.25">
      <c r="A63" s="212" t="s">
        <v>35</v>
      </c>
      <c r="B63" s="209"/>
    </row>
    <row r="64" spans="1:5" ht="45">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1</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15.75">
      <c r="A87" s="213" t="s">
        <v>52</v>
      </c>
      <c r="B87" s="214">
        <f>SUM(B61:B86)/4</f>
        <v>1.75</v>
      </c>
    </row>
    <row r="88" spans="1:2" ht="11.25">
      <c r="A88" s="402" t="s">
        <v>54</v>
      </c>
      <c r="B88" s="403"/>
    </row>
    <row r="90" spans="1:2" ht="15.75">
      <c r="A90" s="404" t="s">
        <v>58</v>
      </c>
      <c r="B90" s="404"/>
    </row>
    <row r="91" spans="1:2" ht="15.75">
      <c r="A91" s="223" t="s">
        <v>55</v>
      </c>
      <c r="B91" s="214">
        <f>B48*B87</f>
        <v>5.25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91"/>
  <sheetViews>
    <sheetView zoomScalePageLayoutView="0" workbookViewId="0" topLeftCell="A1">
      <selection activeCell="G13" sqref="G13"/>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200" t="s">
        <v>78</v>
      </c>
      <c r="B1" s="201"/>
    </row>
    <row r="2" spans="1:2" ht="30">
      <c r="A2" s="203" t="s">
        <v>329</v>
      </c>
      <c r="B2" s="204"/>
    </row>
    <row r="3" spans="1:2" ht="15.75">
      <c r="A3" s="205" t="s">
        <v>56</v>
      </c>
      <c r="B3" s="205"/>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4</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2</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1</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1</v>
      </c>
    </row>
    <row r="39" spans="1:2" ht="11.25">
      <c r="A39" s="210"/>
      <c r="B39" s="209"/>
    </row>
    <row r="40" spans="1:2" ht="11.25">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2</v>
      </c>
    </row>
    <row r="48" spans="1:2" ht="15.75">
      <c r="A48" s="213" t="s">
        <v>27</v>
      </c>
      <c r="B48" s="214">
        <v>1.83</v>
      </c>
    </row>
    <row r="49" spans="1:2" ht="11.25" customHeight="1">
      <c r="A49" s="215" t="s">
        <v>53</v>
      </c>
      <c r="B49" s="210"/>
    </row>
    <row r="50" spans="1:2" ht="11.25">
      <c r="A50" s="216"/>
      <c r="B50" s="217"/>
    </row>
    <row r="52" spans="1:2" ht="30">
      <c r="A52" s="219" t="s">
        <v>329</v>
      </c>
      <c r="B52" s="220"/>
    </row>
    <row r="53" spans="1:2" ht="15.75">
      <c r="A53" s="221" t="s">
        <v>57</v>
      </c>
      <c r="B53" s="221"/>
    </row>
    <row r="54" spans="1:2" ht="11.25">
      <c r="A54" s="212" t="s">
        <v>28</v>
      </c>
      <c r="B54" s="209"/>
    </row>
    <row r="55" spans="1:2" ht="56.25">
      <c r="A55" s="228"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5</v>
      </c>
    </row>
    <row r="62" spans="1:2" ht="11.25">
      <c r="A62" s="210"/>
      <c r="B62" s="209"/>
    </row>
    <row r="63" spans="1:2" ht="11.25">
      <c r="A63" s="212" t="s">
        <v>35</v>
      </c>
      <c r="B63" s="209"/>
    </row>
    <row r="64" spans="1:5" ht="45">
      <c r="A64" s="228"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15.75">
      <c r="A87" s="213" t="s">
        <v>52</v>
      </c>
      <c r="B87" s="214">
        <v>2.25</v>
      </c>
    </row>
    <row r="88" spans="1:2" ht="11.25">
      <c r="A88" s="210" t="s">
        <v>54</v>
      </c>
      <c r="B88" s="222"/>
    </row>
    <row r="90" spans="1:2" ht="15.75">
      <c r="A90" s="221" t="s">
        <v>58</v>
      </c>
      <c r="B90" s="221"/>
    </row>
    <row r="91" spans="1:2" ht="15.75">
      <c r="A91" s="223" t="s">
        <v>55</v>
      </c>
      <c r="B91" s="214">
        <v>4.13</v>
      </c>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91"/>
  <sheetViews>
    <sheetView zoomScalePageLayoutView="0" workbookViewId="0" topLeftCell="A55">
      <selection activeCell="F86" sqref="F86"/>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200" t="s">
        <v>78</v>
      </c>
      <c r="B1" s="201"/>
    </row>
    <row r="2" spans="1:2" ht="45">
      <c r="A2" s="203" t="s">
        <v>364</v>
      </c>
      <c r="B2" s="204"/>
    </row>
    <row r="3" spans="1:2" ht="15.75">
      <c r="A3" s="205" t="s">
        <v>56</v>
      </c>
      <c r="B3" s="205"/>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3</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2</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1</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5</v>
      </c>
    </row>
    <row r="39" spans="1:2" ht="11.25">
      <c r="A39" s="210"/>
      <c r="B39" s="209"/>
    </row>
    <row r="40" spans="1:2" ht="11.25">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2</v>
      </c>
    </row>
    <row r="48" spans="1:2" ht="15.75">
      <c r="A48" s="213" t="s">
        <v>27</v>
      </c>
      <c r="B48" s="214">
        <v>1.83</v>
      </c>
    </row>
    <row r="49" spans="1:2" ht="11.25" customHeight="1">
      <c r="A49" s="215" t="s">
        <v>53</v>
      </c>
      <c r="B49" s="210"/>
    </row>
    <row r="50" spans="1:2" ht="11.25">
      <c r="A50" s="216"/>
      <c r="B50" s="217"/>
    </row>
    <row r="52" spans="1:2" ht="45">
      <c r="A52" s="203" t="s">
        <v>364</v>
      </c>
      <c r="B52" s="220"/>
    </row>
    <row r="53" spans="1:2" ht="15.75">
      <c r="A53" s="221" t="s">
        <v>57</v>
      </c>
      <c r="B53" s="221"/>
    </row>
    <row r="54" spans="1:2" ht="11.25">
      <c r="A54" s="212" t="s">
        <v>28</v>
      </c>
      <c r="B54" s="209"/>
    </row>
    <row r="55" spans="1:2" ht="33.75">
      <c r="A55" s="228" t="s">
        <v>102</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2</v>
      </c>
    </row>
    <row r="62" spans="1:2" ht="11.25">
      <c r="A62" s="210"/>
      <c r="B62" s="209"/>
    </row>
    <row r="63" spans="1:2" ht="11.25">
      <c r="A63" s="212" t="s">
        <v>35</v>
      </c>
      <c r="B63" s="209"/>
    </row>
    <row r="64" spans="1:5" ht="33.75">
      <c r="A64" s="228" t="s">
        <v>103</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1</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15.75">
      <c r="A87" s="213" t="s">
        <v>52</v>
      </c>
      <c r="B87" s="214">
        <v>2.25</v>
      </c>
    </row>
    <row r="88" spans="1:2" ht="11.25">
      <c r="A88" s="210" t="s">
        <v>54</v>
      </c>
      <c r="B88" s="222"/>
    </row>
    <row r="90" spans="1:2" ht="15.75">
      <c r="A90" s="221" t="s">
        <v>58</v>
      </c>
      <c r="B90" s="221"/>
    </row>
    <row r="91" spans="1:2" ht="15.75">
      <c r="A91" s="223" t="s">
        <v>55</v>
      </c>
      <c r="B91" s="214">
        <v>4.13</v>
      </c>
    </row>
  </sheetData>
  <sheetProtection/>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91"/>
  <sheetViews>
    <sheetView zoomScalePageLayoutView="0" workbookViewId="0" topLeftCell="A63">
      <selection activeCell="K100" sqref="K100"/>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78</v>
      </c>
      <c r="B1" s="408"/>
    </row>
    <row r="2" spans="1:2" ht="15">
      <c r="A2" s="409" t="s">
        <v>341</v>
      </c>
      <c r="B2" s="410"/>
    </row>
    <row r="3" spans="1:2" ht="27.75" customHeight="1">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1</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2</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71</v>
      </c>
      <c r="B30" s="209"/>
    </row>
    <row r="31" spans="1:2" ht="11.25">
      <c r="A31" s="210" t="s">
        <v>72</v>
      </c>
      <c r="B31" s="209"/>
    </row>
    <row r="32" spans="1:2" ht="11.25">
      <c r="A32" s="211" t="s">
        <v>6</v>
      </c>
      <c r="B32" s="207">
        <v>1</v>
      </c>
    </row>
    <row r="33" spans="1:2" ht="11.25">
      <c r="A33" s="210"/>
      <c r="B33" s="209"/>
    </row>
    <row r="34" spans="1:2" ht="11.25">
      <c r="A34" s="212" t="s">
        <v>21</v>
      </c>
      <c r="B34" s="209"/>
    </row>
    <row r="35" spans="1:2" ht="33.75">
      <c r="A35" s="210" t="s">
        <v>73</v>
      </c>
      <c r="B35" s="209"/>
    </row>
    <row r="36" spans="1:2" ht="11.25">
      <c r="A36" s="210" t="s">
        <v>22</v>
      </c>
      <c r="B36" s="209"/>
    </row>
    <row r="37" spans="1:2" ht="11.25">
      <c r="A37" s="210" t="s">
        <v>23</v>
      </c>
      <c r="B37" s="209"/>
    </row>
    <row r="38" spans="1:2" ht="11.25">
      <c r="A38" s="211" t="s">
        <v>6</v>
      </c>
      <c r="B38" s="207">
        <v>1</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1</v>
      </c>
    </row>
    <row r="48" spans="1:2" ht="27.75" customHeight="1">
      <c r="A48" s="213" t="s">
        <v>27</v>
      </c>
      <c r="B48" s="214">
        <f>SUM(B12:B47)/6</f>
        <v>1.1666666666666667</v>
      </c>
    </row>
    <row r="49" spans="1:2" ht="40.5" customHeight="1">
      <c r="A49" s="412" t="s">
        <v>53</v>
      </c>
      <c r="B49" s="402"/>
    </row>
    <row r="50" spans="1:2" ht="51.75" customHeight="1">
      <c r="A50" s="216"/>
      <c r="B50" s="217"/>
    </row>
    <row r="52" spans="1:2" ht="32.25" customHeight="1">
      <c r="A52" s="405" t="str">
        <f>A2</f>
        <v>Gestione del protocollo</v>
      </c>
      <c r="B52" s="413"/>
    </row>
    <row r="53" spans="1:2" ht="42" customHeight="1">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45">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1</v>
      </c>
    </row>
    <row r="87" spans="1:2" ht="23.25" customHeight="1">
      <c r="A87" s="213" t="s">
        <v>52</v>
      </c>
      <c r="B87" s="214">
        <f>SUM(B61:B86)/4</f>
        <v>0.75</v>
      </c>
    </row>
    <row r="88" spans="1:2" ht="28.5" customHeight="1">
      <c r="A88" s="402" t="s">
        <v>54</v>
      </c>
      <c r="B88" s="403"/>
    </row>
    <row r="89" ht="36" customHeight="1"/>
    <row r="90" spans="1:2" ht="33" customHeight="1">
      <c r="A90" s="404" t="s">
        <v>58</v>
      </c>
      <c r="B90" s="404"/>
    </row>
    <row r="91" spans="1:2" ht="29.25" customHeight="1">
      <c r="A91" s="223" t="s">
        <v>55</v>
      </c>
      <c r="B91" s="214">
        <f>B48*B87</f>
        <v>0.875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91"/>
  <sheetViews>
    <sheetView zoomScalePageLayoutView="0" workbookViewId="0" topLeftCell="A1">
      <selection activeCell="K27" sqref="K27"/>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75</v>
      </c>
      <c r="B1" s="408"/>
    </row>
    <row r="2" spans="1:2" ht="15">
      <c r="A2" s="409" t="s">
        <v>333</v>
      </c>
      <c r="B2" s="410"/>
    </row>
    <row r="3" spans="1:2" ht="27.75" customHeight="1">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2</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3</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1</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1</v>
      </c>
    </row>
    <row r="48" spans="1:2" ht="27.75" customHeight="1">
      <c r="A48" s="213" t="s">
        <v>27</v>
      </c>
      <c r="B48" s="214">
        <f>SUM(B12:B47)/6</f>
        <v>2.1666666666666665</v>
      </c>
    </row>
    <row r="49" spans="1:2" ht="40.5" customHeight="1">
      <c r="A49" s="412" t="s">
        <v>53</v>
      </c>
      <c r="B49" s="402"/>
    </row>
    <row r="50" spans="1:2" ht="51.75" customHeight="1">
      <c r="A50" s="216"/>
      <c r="B50" s="217"/>
    </row>
    <row r="52" spans="1:2" ht="32.25" customHeight="1">
      <c r="A52" s="405" t="str">
        <f>A2</f>
        <v>Autorizzazione all'occupazione del suolo pubblico</v>
      </c>
      <c r="B52" s="413"/>
    </row>
    <row r="53" spans="1:2" ht="42" customHeight="1">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45">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2</v>
      </c>
    </row>
    <row r="87" spans="1:2" ht="23.25" customHeight="1">
      <c r="A87" s="213" t="s">
        <v>52</v>
      </c>
      <c r="B87" s="214">
        <f>SUM(B61:B86)/4</f>
        <v>1</v>
      </c>
    </row>
    <row r="88" spans="1:2" ht="28.5" customHeight="1">
      <c r="A88" s="402" t="s">
        <v>54</v>
      </c>
      <c r="B88" s="403"/>
    </row>
    <row r="89" ht="36" customHeight="1"/>
    <row r="90" spans="1:2" ht="33" customHeight="1">
      <c r="A90" s="404" t="s">
        <v>58</v>
      </c>
      <c r="B90" s="404"/>
    </row>
    <row r="91" spans="1:2" ht="29.25" customHeight="1">
      <c r="A91" s="223" t="s">
        <v>55</v>
      </c>
      <c r="B91" s="214">
        <f>B48*B87</f>
        <v>2.1666666666666665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89"/>
  <sheetViews>
    <sheetView zoomScale="120" zoomScaleNormal="120" zoomScalePageLayoutView="0" workbookViewId="0" topLeftCell="A38">
      <selection activeCell="D62" sqref="D62"/>
    </sheetView>
  </sheetViews>
  <sheetFormatPr defaultColWidth="9.140625" defaultRowHeight="15"/>
  <cols>
    <col min="1" max="1" width="66.57421875" style="49" customWidth="1"/>
    <col min="2" max="2" width="17.7109375" style="73" customWidth="1"/>
    <col min="3" max="16384" width="9.140625" style="49" customWidth="1"/>
  </cols>
  <sheetData>
    <row r="1" spans="1:2" ht="16.5" thickBot="1">
      <c r="A1" s="321" t="s">
        <v>82</v>
      </c>
      <c r="B1" s="322"/>
    </row>
    <row r="2" spans="1:2" ht="36.75" customHeight="1" thickBot="1">
      <c r="A2" s="323" t="s">
        <v>83</v>
      </c>
      <c r="B2" s="324"/>
    </row>
    <row r="3" spans="1:2" ht="27.75" customHeight="1" thickBot="1">
      <c r="A3" s="325" t="s">
        <v>56</v>
      </c>
      <c r="B3" s="326"/>
    </row>
    <row r="4" spans="1:2" ht="12" thickBot="1">
      <c r="A4" s="50" t="s">
        <v>7</v>
      </c>
      <c r="B4" s="51" t="s">
        <v>8</v>
      </c>
    </row>
    <row r="5" spans="1:2" ht="11.25">
      <c r="A5" s="52" t="s">
        <v>13</v>
      </c>
      <c r="B5" s="53"/>
    </row>
    <row r="6" spans="1:2" ht="11.25">
      <c r="A6" s="54" t="s">
        <v>0</v>
      </c>
      <c r="B6" s="55"/>
    </row>
    <row r="7" spans="1:2" ht="11.25">
      <c r="A7" s="54" t="s">
        <v>1</v>
      </c>
      <c r="B7" s="55"/>
    </row>
    <row r="8" spans="1:2" ht="12" customHeight="1">
      <c r="A8" s="54" t="s">
        <v>2</v>
      </c>
      <c r="B8" s="55"/>
    </row>
    <row r="9" spans="1:2" ht="11.25">
      <c r="A9" s="54" t="s">
        <v>3</v>
      </c>
      <c r="B9" s="55"/>
    </row>
    <row r="10" spans="1:2" ht="11.25">
      <c r="A10" s="54" t="s">
        <v>4</v>
      </c>
      <c r="B10" s="55"/>
    </row>
    <row r="11" spans="1:2" ht="11.25">
      <c r="A11" s="54" t="s">
        <v>5</v>
      </c>
      <c r="B11" s="55"/>
    </row>
    <row r="12" spans="1:2" ht="12" thickBot="1">
      <c r="A12" s="56" t="s">
        <v>6</v>
      </c>
      <c r="B12" s="57">
        <v>2</v>
      </c>
    </row>
    <row r="13" spans="1:2" ht="12" thickBot="1">
      <c r="A13" s="58"/>
      <c r="B13" s="59"/>
    </row>
    <row r="14" spans="1:2" ht="11.25">
      <c r="A14" s="52" t="s">
        <v>9</v>
      </c>
      <c r="B14" s="53"/>
    </row>
    <row r="15" spans="1:2" ht="11.25">
      <c r="A15" s="54" t="s">
        <v>10</v>
      </c>
      <c r="B15" s="55"/>
    </row>
    <row r="16" spans="1:2" ht="11.25">
      <c r="A16" s="54" t="s">
        <v>11</v>
      </c>
      <c r="B16" s="55"/>
    </row>
    <row r="17" spans="1:2" ht="11.25">
      <c r="A17" s="54" t="s">
        <v>12</v>
      </c>
      <c r="B17" s="55"/>
    </row>
    <row r="18" spans="1:2" ht="12" thickBot="1">
      <c r="A18" s="56" t="s">
        <v>6</v>
      </c>
      <c r="B18" s="57">
        <v>5</v>
      </c>
    </row>
    <row r="19" spans="1:2" ht="12" thickBot="1">
      <c r="A19" s="58"/>
      <c r="B19" s="59"/>
    </row>
    <row r="20" spans="1:2" ht="11.25">
      <c r="A20" s="60" t="s">
        <v>14</v>
      </c>
      <c r="B20" s="53"/>
    </row>
    <row r="21" spans="1:2" ht="22.5">
      <c r="A21" s="54" t="s">
        <v>70</v>
      </c>
      <c r="B21" s="55"/>
    </row>
    <row r="22" spans="1:2" ht="11.25">
      <c r="A22" s="54" t="s">
        <v>15</v>
      </c>
      <c r="B22" s="55"/>
    </row>
    <row r="23" spans="1:2" ht="11.25">
      <c r="A23" s="54" t="s">
        <v>16</v>
      </c>
      <c r="B23" s="55"/>
    </row>
    <row r="24" spans="1:2" ht="11.25">
      <c r="A24" s="54" t="s">
        <v>17</v>
      </c>
      <c r="B24" s="55"/>
    </row>
    <row r="25" spans="1:2" ht="12" thickBot="1">
      <c r="A25" s="56" t="s">
        <v>6</v>
      </c>
      <c r="B25" s="57">
        <v>1</v>
      </c>
    </row>
    <row r="26" spans="1:2" ht="12" thickBot="1">
      <c r="A26" s="58"/>
      <c r="B26" s="59"/>
    </row>
    <row r="27" spans="1:2" ht="11.25">
      <c r="A27" s="60" t="s">
        <v>18</v>
      </c>
      <c r="B27" s="53"/>
    </row>
    <row r="28" spans="1:2" ht="11.25">
      <c r="A28" s="54" t="s">
        <v>19</v>
      </c>
      <c r="B28" s="55"/>
    </row>
    <row r="29" spans="1:2" ht="11.25">
      <c r="A29" s="54" t="s">
        <v>20</v>
      </c>
      <c r="B29" s="55"/>
    </row>
    <row r="30" spans="1:2" ht="22.5" customHeight="1">
      <c r="A30" s="54" t="s">
        <v>71</v>
      </c>
      <c r="B30" s="55"/>
    </row>
    <row r="31" spans="1:2" ht="11.25">
      <c r="A31" s="54" t="s">
        <v>84</v>
      </c>
      <c r="B31" s="55"/>
    </row>
    <row r="32" spans="1:2" ht="12" thickBot="1">
      <c r="A32" s="56" t="s">
        <v>6</v>
      </c>
      <c r="B32" s="57">
        <v>5</v>
      </c>
    </row>
    <row r="33" spans="1:2" ht="12" thickBot="1">
      <c r="A33" s="58"/>
      <c r="B33" s="59"/>
    </row>
    <row r="34" spans="1:2" ht="11.25">
      <c r="A34" s="60" t="s">
        <v>21</v>
      </c>
      <c r="B34" s="53"/>
    </row>
    <row r="35" spans="1:2" ht="33.75">
      <c r="A35" s="54" t="s">
        <v>73</v>
      </c>
      <c r="B35" s="55"/>
    </row>
    <row r="36" spans="1:2" ht="11.25">
      <c r="A36" s="54" t="s">
        <v>22</v>
      </c>
      <c r="B36" s="55"/>
    </row>
    <row r="37" spans="1:2" ht="11.25">
      <c r="A37" s="54" t="s">
        <v>23</v>
      </c>
      <c r="B37" s="55"/>
    </row>
    <row r="38" spans="1:2" ht="12" thickBot="1">
      <c r="A38" s="56" t="s">
        <v>6</v>
      </c>
      <c r="B38" s="57">
        <v>1</v>
      </c>
    </row>
    <row r="39" spans="1:2" ht="8.25" customHeight="1" thickBot="1">
      <c r="A39" s="58"/>
      <c r="B39" s="59"/>
    </row>
    <row r="40" spans="1:2" ht="13.5" customHeight="1">
      <c r="A40" s="60" t="s">
        <v>24</v>
      </c>
      <c r="B40" s="53"/>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2" thickBot="1">
      <c r="A47" s="56" t="s">
        <v>6</v>
      </c>
      <c r="B47" s="57">
        <v>2</v>
      </c>
    </row>
    <row r="48" spans="1:2" ht="27.75" customHeight="1" thickBot="1">
      <c r="A48" s="61" t="s">
        <v>27</v>
      </c>
      <c r="B48" s="62">
        <f>SUM(B12:B47)/6</f>
        <v>2.6666666666666665</v>
      </c>
    </row>
    <row r="49" spans="1:2" ht="40.5" customHeight="1" thickBot="1">
      <c r="A49" s="327" t="s">
        <v>53</v>
      </c>
      <c r="B49" s="328"/>
    </row>
    <row r="50" spans="1:2" ht="53.25" customHeight="1" thickBot="1">
      <c r="A50" s="63"/>
      <c r="B50" s="64"/>
    </row>
    <row r="51" spans="1:2" ht="42" customHeight="1" thickBot="1">
      <c r="A51" s="329" t="s">
        <v>57</v>
      </c>
      <c r="B51" s="330"/>
    </row>
    <row r="52" spans="1:2" ht="11.25">
      <c r="A52" s="60" t="s">
        <v>28</v>
      </c>
      <c r="B52" s="53"/>
    </row>
    <row r="53" spans="1:2" ht="56.25">
      <c r="A53" s="54" t="s">
        <v>29</v>
      </c>
      <c r="B53" s="55"/>
    </row>
    <row r="54" spans="1:2" ht="11.25">
      <c r="A54" s="54" t="s">
        <v>30</v>
      </c>
      <c r="B54" s="55"/>
    </row>
    <row r="55" spans="1:2" ht="11.25">
      <c r="A55" s="54" t="s">
        <v>31</v>
      </c>
      <c r="B55" s="55"/>
    </row>
    <row r="56" spans="1:2" ht="11.25">
      <c r="A56" s="54" t="s">
        <v>32</v>
      </c>
      <c r="B56" s="55"/>
    </row>
    <row r="57" spans="1:2" ht="11.25">
      <c r="A57" s="54" t="s">
        <v>34</v>
      </c>
      <c r="B57" s="55"/>
    </row>
    <row r="58" spans="1:2" ht="11.25">
      <c r="A58" s="54" t="s">
        <v>33</v>
      </c>
      <c r="B58" s="55"/>
    </row>
    <row r="59" spans="1:2" ht="12" thickBot="1">
      <c r="A59" s="56" t="s">
        <v>6</v>
      </c>
      <c r="B59" s="57">
        <v>4</v>
      </c>
    </row>
    <row r="60" spans="1:2" ht="12" thickBot="1">
      <c r="A60" s="58"/>
      <c r="B60" s="59"/>
    </row>
    <row r="61" spans="1:2" ht="11.25">
      <c r="A61" s="60" t="s">
        <v>35</v>
      </c>
      <c r="B61" s="53"/>
    </row>
    <row r="62" spans="1:5" ht="48" customHeight="1">
      <c r="A62" s="54" t="s">
        <v>36</v>
      </c>
      <c r="B62" s="55"/>
      <c r="D62" s="65"/>
      <c r="E62" s="66"/>
    </row>
    <row r="63" spans="1:2" ht="11.25">
      <c r="A63" s="54" t="s">
        <v>22</v>
      </c>
      <c r="B63" s="55"/>
    </row>
    <row r="64" spans="1:2" ht="11.25">
      <c r="A64" s="54" t="s">
        <v>23</v>
      </c>
      <c r="B64" s="55"/>
    </row>
    <row r="65" spans="1:2" ht="12" thickBot="1">
      <c r="A65" s="56" t="s">
        <v>6</v>
      </c>
      <c r="B65" s="57">
        <v>1</v>
      </c>
    </row>
    <row r="66" spans="1:2" ht="12" thickBot="1">
      <c r="A66" s="58"/>
      <c r="B66" s="59"/>
    </row>
    <row r="67" spans="1:2" ht="11.25">
      <c r="A67" s="60" t="s">
        <v>37</v>
      </c>
      <c r="B67" s="53"/>
    </row>
    <row r="68" spans="1:2" ht="22.5">
      <c r="A68" s="54" t="s">
        <v>38</v>
      </c>
      <c r="B68" s="55"/>
    </row>
    <row r="69" spans="1:2" ht="11.25">
      <c r="A69" s="54" t="s">
        <v>39</v>
      </c>
      <c r="B69" s="55"/>
    </row>
    <row r="70" spans="1:2" ht="11.25">
      <c r="A70" s="54" t="s">
        <v>40</v>
      </c>
      <c r="B70" s="55"/>
    </row>
    <row r="71" spans="1:2" ht="11.25">
      <c r="A71" s="54" t="s">
        <v>41</v>
      </c>
      <c r="B71" s="55"/>
    </row>
    <row r="72" spans="1:2" ht="11.25">
      <c r="A72" s="54" t="s">
        <v>42</v>
      </c>
      <c r="B72" s="55"/>
    </row>
    <row r="73" spans="1:2" ht="11.25">
      <c r="A73" s="54" t="s">
        <v>43</v>
      </c>
      <c r="B73" s="55"/>
    </row>
    <row r="74" spans="1:2" ht="11.25">
      <c r="A74" s="54" t="s">
        <v>44</v>
      </c>
      <c r="B74" s="55"/>
    </row>
    <row r="75" spans="1:2" ht="12" thickBot="1">
      <c r="A75" s="56" t="s">
        <v>6</v>
      </c>
      <c r="B75" s="57">
        <v>2</v>
      </c>
    </row>
    <row r="76" spans="1:2" ht="12" thickBot="1">
      <c r="A76" s="67"/>
      <c r="B76" s="68"/>
    </row>
    <row r="77" spans="1:2" ht="11.25">
      <c r="A77" s="60" t="s">
        <v>45</v>
      </c>
      <c r="B77" s="53"/>
    </row>
    <row r="78" spans="1:2" ht="33.75">
      <c r="A78" s="54" t="s">
        <v>46</v>
      </c>
      <c r="B78" s="55"/>
    </row>
    <row r="79" spans="1:2" ht="27" customHeight="1">
      <c r="A79" s="54" t="s">
        <v>47</v>
      </c>
      <c r="B79" s="55"/>
    </row>
    <row r="80" spans="1:2" ht="11.25">
      <c r="A80" s="54" t="s">
        <v>48</v>
      </c>
      <c r="B80" s="55"/>
    </row>
    <row r="81" spans="1:2" ht="22.5">
      <c r="A81" s="54" t="s">
        <v>49</v>
      </c>
      <c r="B81" s="55"/>
    </row>
    <row r="82" spans="1:2" ht="11.25">
      <c r="A82" s="54" t="s">
        <v>50</v>
      </c>
      <c r="B82" s="55"/>
    </row>
    <row r="83" spans="1:2" ht="11.25">
      <c r="A83" s="54" t="s">
        <v>51</v>
      </c>
      <c r="B83" s="55"/>
    </row>
    <row r="84" spans="1:2" ht="12" thickBot="1">
      <c r="A84" s="56" t="s">
        <v>6</v>
      </c>
      <c r="B84" s="57">
        <v>4</v>
      </c>
    </row>
    <row r="85" spans="1:2" ht="16.5" thickBot="1">
      <c r="A85" s="69" t="s">
        <v>52</v>
      </c>
      <c r="B85" s="70">
        <f>SUM(B59:B84)/4</f>
        <v>2.75</v>
      </c>
    </row>
    <row r="86" spans="1:2" ht="23.25" customHeight="1" thickBot="1">
      <c r="A86" s="317" t="s">
        <v>54</v>
      </c>
      <c r="B86" s="318"/>
    </row>
    <row r="87" spans="1:2" ht="28.5" customHeight="1" thickBot="1">
      <c r="A87" s="63"/>
      <c r="B87" s="64"/>
    </row>
    <row r="88" spans="1:2" ht="36" customHeight="1" thickBot="1">
      <c r="A88" s="319" t="s">
        <v>58</v>
      </c>
      <c r="B88" s="320"/>
    </row>
    <row r="89" spans="1:2" ht="33" customHeight="1" thickBot="1">
      <c r="A89" s="71" t="s">
        <v>55</v>
      </c>
      <c r="B89" s="72">
        <f>B48*B85</f>
        <v>7.333333333333333</v>
      </c>
    </row>
    <row r="90" ht="29.25" customHeight="1"/>
  </sheetData>
  <sheetProtection/>
  <mergeCells count="7">
    <mergeCell ref="A86:B86"/>
    <mergeCell ref="A88:B88"/>
    <mergeCell ref="A1:B1"/>
    <mergeCell ref="A2:B2"/>
    <mergeCell ref="A3:B3"/>
    <mergeCell ref="A49:B49"/>
    <mergeCell ref="A51:B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1"/>
  <sheetViews>
    <sheetView zoomScalePageLayoutView="0" workbookViewId="0" topLeftCell="A1">
      <selection activeCell="K35" sqref="K35"/>
    </sheetView>
  </sheetViews>
  <sheetFormatPr defaultColWidth="9.140625" defaultRowHeight="15"/>
  <cols>
    <col min="1" max="1" width="66.57421875" style="202" customWidth="1"/>
    <col min="2" max="2" width="17.7109375" style="218" customWidth="1"/>
    <col min="3" max="16384" width="9.140625" style="202" customWidth="1"/>
  </cols>
  <sheetData>
    <row r="1" spans="1:2" ht="15.75">
      <c r="A1" s="407" t="s">
        <v>75</v>
      </c>
      <c r="B1" s="408"/>
    </row>
    <row r="2" spans="1:2" ht="36.75" customHeight="1">
      <c r="A2" s="409" t="s">
        <v>339</v>
      </c>
      <c r="B2" s="410"/>
    </row>
    <row r="3" spans="1:2" ht="27.75" customHeight="1">
      <c r="A3" s="411" t="s">
        <v>56</v>
      </c>
      <c r="B3" s="411"/>
    </row>
    <row r="4" spans="1:2" ht="11.25">
      <c r="A4" s="206" t="s">
        <v>7</v>
      </c>
      <c r="B4" s="207" t="s">
        <v>8</v>
      </c>
    </row>
    <row r="5" spans="1:2" ht="11.25">
      <c r="A5" s="208" t="s">
        <v>13</v>
      </c>
      <c r="B5" s="209"/>
    </row>
    <row r="6" spans="1:2" ht="11.25">
      <c r="A6" s="210" t="s">
        <v>0</v>
      </c>
      <c r="B6" s="209"/>
    </row>
    <row r="7" spans="1:2" ht="11.25">
      <c r="A7" s="210" t="s">
        <v>1</v>
      </c>
      <c r="B7" s="209"/>
    </row>
    <row r="8" spans="1:2" ht="22.5">
      <c r="A8" s="210" t="s">
        <v>2</v>
      </c>
      <c r="B8" s="209"/>
    </row>
    <row r="9" spans="1:2" ht="11.25">
      <c r="A9" s="210" t="s">
        <v>3</v>
      </c>
      <c r="B9" s="209"/>
    </row>
    <row r="10" spans="1:2" ht="11.25">
      <c r="A10" s="210" t="s">
        <v>4</v>
      </c>
      <c r="B10" s="209"/>
    </row>
    <row r="11" spans="1:2" ht="11.25">
      <c r="A11" s="210" t="s">
        <v>5</v>
      </c>
      <c r="B11" s="209"/>
    </row>
    <row r="12" spans="1:2" ht="11.25">
      <c r="A12" s="211" t="s">
        <v>6</v>
      </c>
      <c r="B12" s="207">
        <v>4</v>
      </c>
    </row>
    <row r="13" spans="1:2" ht="11.25">
      <c r="A13" s="210"/>
      <c r="B13" s="209"/>
    </row>
    <row r="14" spans="1:2" ht="11.25">
      <c r="A14" s="208" t="s">
        <v>9</v>
      </c>
      <c r="B14" s="209"/>
    </row>
    <row r="15" spans="1:2" ht="11.25">
      <c r="A15" s="210" t="s">
        <v>10</v>
      </c>
      <c r="B15" s="209"/>
    </row>
    <row r="16" spans="1:2" ht="11.25">
      <c r="A16" s="210" t="s">
        <v>11</v>
      </c>
      <c r="B16" s="209"/>
    </row>
    <row r="17" spans="1:2" ht="11.25">
      <c r="A17" s="210" t="s">
        <v>12</v>
      </c>
      <c r="B17" s="209"/>
    </row>
    <row r="18" spans="1:2" ht="11.25">
      <c r="A18" s="211" t="s">
        <v>6</v>
      </c>
      <c r="B18" s="207">
        <v>5</v>
      </c>
    </row>
    <row r="19" spans="1:2" ht="11.25">
      <c r="A19" s="210"/>
      <c r="B19" s="209"/>
    </row>
    <row r="20" spans="1:2" ht="11.25">
      <c r="A20" s="212" t="s">
        <v>14</v>
      </c>
      <c r="B20" s="209"/>
    </row>
    <row r="21" spans="1:2" ht="22.5">
      <c r="A21" s="210" t="s">
        <v>67</v>
      </c>
      <c r="B21" s="209"/>
    </row>
    <row r="22" spans="1:2" ht="11.25">
      <c r="A22" s="210" t="s">
        <v>15</v>
      </c>
      <c r="B22" s="209"/>
    </row>
    <row r="23" spans="1:2" ht="11.25">
      <c r="A23" s="210" t="s">
        <v>16</v>
      </c>
      <c r="B23" s="209"/>
    </row>
    <row r="24" spans="1:2" ht="11.25">
      <c r="A24" s="210" t="s">
        <v>17</v>
      </c>
      <c r="B24" s="209"/>
    </row>
    <row r="25" spans="1:2" ht="11.25">
      <c r="A25" s="211" t="s">
        <v>6</v>
      </c>
      <c r="B25" s="207">
        <v>1</v>
      </c>
    </row>
    <row r="26" spans="1:2" ht="11.25">
      <c r="A26" s="210"/>
      <c r="B26" s="209"/>
    </row>
    <row r="27" spans="1:2" ht="11.25">
      <c r="A27" s="212" t="s">
        <v>18</v>
      </c>
      <c r="B27" s="209"/>
    </row>
    <row r="28" spans="1:2" ht="11.25">
      <c r="A28" s="210" t="s">
        <v>19</v>
      </c>
      <c r="B28" s="209"/>
    </row>
    <row r="29" spans="1:2" ht="11.25">
      <c r="A29" s="210" t="s">
        <v>20</v>
      </c>
      <c r="B29" s="209"/>
    </row>
    <row r="30" spans="1:2" ht="22.5">
      <c r="A30" s="210" t="s">
        <v>319</v>
      </c>
      <c r="B30" s="209"/>
    </row>
    <row r="31" spans="1:2" ht="22.5">
      <c r="A31" s="210" t="s">
        <v>320</v>
      </c>
      <c r="B31" s="209"/>
    </row>
    <row r="32" spans="1:2" ht="11.25">
      <c r="A32" s="211" t="s">
        <v>6</v>
      </c>
      <c r="B32" s="207">
        <v>3</v>
      </c>
    </row>
    <row r="33" spans="1:2" ht="11.25">
      <c r="A33" s="210"/>
      <c r="B33" s="209"/>
    </row>
    <row r="34" spans="1:2" ht="11.25">
      <c r="A34" s="212" t="s">
        <v>21</v>
      </c>
      <c r="B34" s="209"/>
    </row>
    <row r="35" spans="1:2" ht="33.75">
      <c r="A35" s="210" t="s">
        <v>321</v>
      </c>
      <c r="B35" s="209"/>
    </row>
    <row r="36" spans="1:2" ht="11.25">
      <c r="A36" s="210" t="s">
        <v>22</v>
      </c>
      <c r="B36" s="209"/>
    </row>
    <row r="37" spans="1:2" ht="11.25">
      <c r="A37" s="210" t="s">
        <v>23</v>
      </c>
      <c r="B37" s="209"/>
    </row>
    <row r="38" spans="1:2" ht="11.25">
      <c r="A38" s="211" t="s">
        <v>6</v>
      </c>
      <c r="B38" s="207">
        <v>1</v>
      </c>
    </row>
    <row r="39" spans="1:2" ht="8.25" customHeight="1">
      <c r="A39" s="210"/>
      <c r="B39" s="209"/>
    </row>
    <row r="40" spans="1:2" ht="13.5" customHeight="1">
      <c r="A40" s="212" t="s">
        <v>24</v>
      </c>
      <c r="B40" s="209"/>
    </row>
    <row r="41" spans="1:2" ht="22.5">
      <c r="A41" s="210" t="s">
        <v>25</v>
      </c>
      <c r="B41" s="209"/>
    </row>
    <row r="42" spans="1:2" ht="11.25">
      <c r="A42" s="210" t="s">
        <v>59</v>
      </c>
      <c r="B42" s="209"/>
    </row>
    <row r="43" spans="1:2" ht="11.25">
      <c r="A43" s="210" t="s">
        <v>60</v>
      </c>
      <c r="B43" s="209"/>
    </row>
    <row r="44" spans="1:2" ht="11.25">
      <c r="A44" s="210" t="s">
        <v>26</v>
      </c>
      <c r="B44" s="209"/>
    </row>
    <row r="45" spans="1:2" ht="11.25">
      <c r="A45" s="210" t="s">
        <v>61</v>
      </c>
      <c r="B45" s="209"/>
    </row>
    <row r="46" spans="1:2" ht="11.25">
      <c r="A46" s="210" t="s">
        <v>62</v>
      </c>
      <c r="B46" s="209"/>
    </row>
    <row r="47" spans="1:2" ht="11.25">
      <c r="A47" s="211" t="s">
        <v>6</v>
      </c>
      <c r="B47" s="207">
        <v>3</v>
      </c>
    </row>
    <row r="48" spans="1:2" ht="27.75" customHeight="1">
      <c r="A48" s="213" t="s">
        <v>27</v>
      </c>
      <c r="B48" s="214">
        <f>SUM(B12:B47)/6</f>
        <v>2.8333333333333335</v>
      </c>
    </row>
    <row r="49" spans="1:2" ht="40.5" customHeight="1">
      <c r="A49" s="412" t="s">
        <v>53</v>
      </c>
      <c r="B49" s="402"/>
    </row>
    <row r="50" spans="1:2" ht="51.75" customHeight="1">
      <c r="A50" s="216"/>
      <c r="B50" s="217"/>
    </row>
    <row r="52" spans="1:2" ht="33" customHeight="1">
      <c r="A52" s="405" t="str">
        <f>A2</f>
        <v>Autorizzazioni ex artt. 68 e 69 del TULPS (spettacoli anche viaggianti, pubblici intrattenimenti, feste da ballo, esposizioni, corse. Con oltre 200 partecipanti)</v>
      </c>
      <c r="B52" s="413"/>
    </row>
    <row r="53" spans="1:2" ht="42" customHeight="1">
      <c r="A53" s="404" t="s">
        <v>57</v>
      </c>
      <c r="B53" s="404"/>
    </row>
    <row r="54" spans="1:2" ht="11.25">
      <c r="A54" s="212" t="s">
        <v>28</v>
      </c>
      <c r="B54" s="209"/>
    </row>
    <row r="55" spans="1:2" ht="56.25">
      <c r="A55" s="210" t="s">
        <v>29</v>
      </c>
      <c r="B55" s="209"/>
    </row>
    <row r="56" spans="1:2" ht="11.25">
      <c r="A56" s="210" t="s">
        <v>30</v>
      </c>
      <c r="B56" s="209"/>
    </row>
    <row r="57" spans="1:2" ht="11.25">
      <c r="A57" s="210" t="s">
        <v>31</v>
      </c>
      <c r="B57" s="209"/>
    </row>
    <row r="58" spans="1:2" ht="11.25">
      <c r="A58" s="210" t="s">
        <v>32</v>
      </c>
      <c r="B58" s="209"/>
    </row>
    <row r="59" spans="1:2" ht="11.25">
      <c r="A59" s="210" t="s">
        <v>34</v>
      </c>
      <c r="B59" s="209"/>
    </row>
    <row r="60" spans="1:2" ht="11.25">
      <c r="A60" s="210" t="s">
        <v>33</v>
      </c>
      <c r="B60" s="209"/>
    </row>
    <row r="61" spans="1:2" ht="11.25">
      <c r="A61" s="211" t="s">
        <v>6</v>
      </c>
      <c r="B61" s="207">
        <v>1</v>
      </c>
    </row>
    <row r="62" spans="1:2" ht="11.25">
      <c r="A62" s="210"/>
      <c r="B62" s="209"/>
    </row>
    <row r="63" spans="1:2" ht="11.25">
      <c r="A63" s="212" t="s">
        <v>35</v>
      </c>
      <c r="B63" s="209"/>
    </row>
    <row r="64" spans="1:5" ht="45">
      <c r="A64" s="210" t="s">
        <v>36</v>
      </c>
      <c r="B64" s="209"/>
      <c r="D64" s="216"/>
      <c r="E64" s="217"/>
    </row>
    <row r="65" spans="1:2" ht="11.25">
      <c r="A65" s="210" t="s">
        <v>22</v>
      </c>
      <c r="B65" s="209"/>
    </row>
    <row r="66" spans="1:2" ht="11.25">
      <c r="A66" s="210" t="s">
        <v>23</v>
      </c>
      <c r="B66" s="209"/>
    </row>
    <row r="67" spans="1:2" ht="11.25">
      <c r="A67" s="211" t="s">
        <v>6</v>
      </c>
      <c r="B67" s="207">
        <v>1</v>
      </c>
    </row>
    <row r="68" spans="1:2" ht="11.25">
      <c r="A68" s="210"/>
      <c r="B68" s="209"/>
    </row>
    <row r="69" spans="1:2" ht="11.25">
      <c r="A69" s="212" t="s">
        <v>37</v>
      </c>
      <c r="B69" s="209"/>
    </row>
    <row r="70" spans="1:2" ht="22.5">
      <c r="A70" s="210" t="s">
        <v>38</v>
      </c>
      <c r="B70" s="209"/>
    </row>
    <row r="71" spans="1:2" ht="11.25">
      <c r="A71" s="210" t="s">
        <v>39</v>
      </c>
      <c r="B71" s="209"/>
    </row>
    <row r="72" spans="1:2" ht="11.25">
      <c r="A72" s="210" t="s">
        <v>40</v>
      </c>
      <c r="B72" s="209"/>
    </row>
    <row r="73" spans="1:2" ht="11.25">
      <c r="A73" s="210" t="s">
        <v>41</v>
      </c>
      <c r="B73" s="209"/>
    </row>
    <row r="74" spans="1:2" ht="11.25">
      <c r="A74" s="210" t="s">
        <v>42</v>
      </c>
      <c r="B74" s="209"/>
    </row>
    <row r="75" spans="1:2" ht="11.25">
      <c r="A75" s="210" t="s">
        <v>43</v>
      </c>
      <c r="B75" s="209"/>
    </row>
    <row r="76" spans="1:2" ht="11.25">
      <c r="A76" s="210" t="s">
        <v>44</v>
      </c>
      <c r="B76" s="209"/>
    </row>
    <row r="77" spans="1:2" ht="11.25">
      <c r="A77" s="211" t="s">
        <v>6</v>
      </c>
      <c r="B77" s="207">
        <v>0</v>
      </c>
    </row>
    <row r="78" spans="1:2" ht="11.25">
      <c r="A78" s="211"/>
      <c r="B78" s="207"/>
    </row>
    <row r="79" spans="1:2" ht="11.25">
      <c r="A79" s="212" t="s">
        <v>45</v>
      </c>
      <c r="B79" s="209"/>
    </row>
    <row r="80" spans="1:2" ht="33.75">
      <c r="A80" s="210" t="s">
        <v>46</v>
      </c>
      <c r="B80" s="209"/>
    </row>
    <row r="81" spans="1:2" ht="11.25">
      <c r="A81" s="210" t="s">
        <v>47</v>
      </c>
      <c r="B81" s="209"/>
    </row>
    <row r="82" spans="1:2" ht="11.25">
      <c r="A82" s="210" t="s">
        <v>48</v>
      </c>
      <c r="B82" s="209"/>
    </row>
    <row r="83" spans="1:2" ht="22.5">
      <c r="A83" s="210" t="s">
        <v>49</v>
      </c>
      <c r="B83" s="209"/>
    </row>
    <row r="84" spans="1:2" ht="11.25">
      <c r="A84" s="210" t="s">
        <v>50</v>
      </c>
      <c r="B84" s="209"/>
    </row>
    <row r="85" spans="1:2" ht="11.25">
      <c r="A85" s="210" t="s">
        <v>51</v>
      </c>
      <c r="B85" s="209"/>
    </row>
    <row r="86" spans="1:2" ht="11.25">
      <c r="A86" s="211" t="s">
        <v>6</v>
      </c>
      <c r="B86" s="207">
        <v>3</v>
      </c>
    </row>
    <row r="87" spans="1:2" ht="23.25" customHeight="1">
      <c r="A87" s="213" t="s">
        <v>52</v>
      </c>
      <c r="B87" s="214">
        <f>SUM(B61:B86)/4</f>
        <v>1.25</v>
      </c>
    </row>
    <row r="88" spans="1:2" ht="28.5" customHeight="1">
      <c r="A88" s="402" t="s">
        <v>54</v>
      </c>
      <c r="B88" s="403"/>
    </row>
    <row r="89" ht="36" customHeight="1"/>
    <row r="90" spans="1:2" ht="33" customHeight="1">
      <c r="A90" s="404" t="s">
        <v>58</v>
      </c>
      <c r="B90" s="404"/>
    </row>
    <row r="91" spans="1:2" ht="29.25" customHeight="1">
      <c r="A91" s="223" t="s">
        <v>55</v>
      </c>
      <c r="B91" s="214">
        <f>B48*B87</f>
        <v>3.541666666666667</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0"/>
  <sheetViews>
    <sheetView zoomScale="120" zoomScaleNormal="120" zoomScalePageLayoutView="0" workbookViewId="0" topLeftCell="A75">
      <selection activeCell="D63" sqref="D63"/>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321" t="s">
        <v>85</v>
      </c>
      <c r="B1" s="322"/>
    </row>
    <row r="2" spans="1:2" ht="36.75" customHeight="1">
      <c r="A2" s="335" t="s">
        <v>86</v>
      </c>
      <c r="B2" s="336"/>
    </row>
    <row r="3" spans="1:2" ht="27.75" customHeight="1">
      <c r="A3" s="337" t="s">
        <v>56</v>
      </c>
      <c r="B3" s="338"/>
    </row>
    <row r="4" spans="1:2" ht="11.25">
      <c r="A4" s="74" t="s">
        <v>7</v>
      </c>
      <c r="B4" s="75" t="s">
        <v>8</v>
      </c>
    </row>
    <row r="5" spans="1:2" ht="11.25">
      <c r="A5" s="76" t="s">
        <v>13</v>
      </c>
      <c r="B5" s="55"/>
    </row>
    <row r="6" spans="1:2" ht="11.25">
      <c r="A6" s="54" t="s">
        <v>0</v>
      </c>
      <c r="B6" s="55"/>
    </row>
    <row r="7" spans="1:2" ht="11.25">
      <c r="A7" s="54" t="s">
        <v>1</v>
      </c>
      <c r="B7" s="55"/>
    </row>
    <row r="8" spans="1:2" ht="12" customHeight="1">
      <c r="A8" s="54" t="s">
        <v>2</v>
      </c>
      <c r="B8" s="55"/>
    </row>
    <row r="9" spans="1:2" ht="11.25">
      <c r="A9" s="54" t="s">
        <v>3</v>
      </c>
      <c r="B9" s="55"/>
    </row>
    <row r="10" spans="1:2" ht="11.25">
      <c r="A10" s="54" t="s">
        <v>4</v>
      </c>
      <c r="B10" s="55"/>
    </row>
    <row r="11" spans="1:2" ht="11.25">
      <c r="A11" s="54" t="s">
        <v>5</v>
      </c>
      <c r="B11" s="55"/>
    </row>
    <row r="12" spans="1:2" ht="11.25">
      <c r="A12" s="77" t="s">
        <v>6</v>
      </c>
      <c r="B12" s="75">
        <v>2</v>
      </c>
    </row>
    <row r="13" spans="1:2" ht="11.25">
      <c r="A13" s="54"/>
      <c r="B13" s="55"/>
    </row>
    <row r="14" spans="1:2" ht="11.25">
      <c r="A14" s="76" t="s">
        <v>9</v>
      </c>
      <c r="B14" s="55"/>
    </row>
    <row r="15" spans="1:2" ht="11.25">
      <c r="A15" s="54" t="s">
        <v>10</v>
      </c>
      <c r="B15" s="55"/>
    </row>
    <row r="16" spans="1:2" ht="11.25">
      <c r="A16" s="54" t="s">
        <v>11</v>
      </c>
      <c r="B16" s="55"/>
    </row>
    <row r="17" spans="1:2" ht="11.25">
      <c r="A17" s="54" t="s">
        <v>12</v>
      </c>
      <c r="B17" s="55"/>
    </row>
    <row r="18" spans="1:2" ht="11.25">
      <c r="A18" s="77" t="s">
        <v>6</v>
      </c>
      <c r="B18" s="75">
        <v>2</v>
      </c>
    </row>
    <row r="19" spans="1:2" ht="11.25">
      <c r="A19" s="54"/>
      <c r="B19" s="55"/>
    </row>
    <row r="20" spans="1:2" ht="11.25">
      <c r="A20" s="78" t="s">
        <v>14</v>
      </c>
      <c r="B20" s="55"/>
    </row>
    <row r="21" spans="1:2" ht="22.5">
      <c r="A21" s="54" t="s">
        <v>70</v>
      </c>
      <c r="B21" s="55"/>
    </row>
    <row r="22" spans="1:2" ht="11.25">
      <c r="A22" s="54" t="s">
        <v>15</v>
      </c>
      <c r="B22" s="55"/>
    </row>
    <row r="23" spans="1:2" ht="11.25">
      <c r="A23" s="54" t="s">
        <v>16</v>
      </c>
      <c r="B23" s="55"/>
    </row>
    <row r="24" spans="1:2" ht="11.25">
      <c r="A24" s="54" t="s">
        <v>17</v>
      </c>
      <c r="B24" s="55"/>
    </row>
    <row r="25" spans="1:2" ht="11.25">
      <c r="A25" s="77" t="s">
        <v>6</v>
      </c>
      <c r="B25" s="75">
        <v>1</v>
      </c>
    </row>
    <row r="26" spans="1:2" ht="11.25">
      <c r="A26" s="54"/>
      <c r="B26" s="55"/>
    </row>
    <row r="27" spans="1:2" ht="11.25">
      <c r="A27" s="78" t="s">
        <v>18</v>
      </c>
      <c r="B27" s="55"/>
    </row>
    <row r="28" spans="1:2" ht="11.25">
      <c r="A28" s="54" t="s">
        <v>19</v>
      </c>
      <c r="B28" s="55"/>
    </row>
    <row r="29" spans="1:2" ht="11.25">
      <c r="A29" s="54" t="s">
        <v>20</v>
      </c>
      <c r="B29" s="55"/>
    </row>
    <row r="30" spans="1:2" ht="22.5" customHeight="1">
      <c r="A30" s="54" t="s">
        <v>71</v>
      </c>
      <c r="B30" s="55"/>
    </row>
    <row r="31" spans="1:2" ht="11.25">
      <c r="A31" s="54" t="s">
        <v>72</v>
      </c>
      <c r="B31" s="55"/>
    </row>
    <row r="32" spans="1:2" ht="11.25">
      <c r="A32" s="77" t="s">
        <v>6</v>
      </c>
      <c r="B32" s="75">
        <v>3</v>
      </c>
    </row>
    <row r="33" spans="1:2" ht="11.25">
      <c r="A33" s="54"/>
      <c r="B33" s="55"/>
    </row>
    <row r="34" spans="1:2" ht="11.25">
      <c r="A34" s="78" t="s">
        <v>21</v>
      </c>
      <c r="B34" s="55"/>
    </row>
    <row r="35" spans="1:2" ht="33.75">
      <c r="A35" s="54" t="s">
        <v>73</v>
      </c>
      <c r="B35" s="55"/>
    </row>
    <row r="36" spans="1:2" ht="11.25">
      <c r="A36" s="54" t="s">
        <v>22</v>
      </c>
      <c r="B36" s="55"/>
    </row>
    <row r="37" spans="1:2" ht="11.25">
      <c r="A37" s="54" t="s">
        <v>23</v>
      </c>
      <c r="B37" s="55"/>
    </row>
    <row r="38" spans="1:2" ht="11.25">
      <c r="A38" s="77" t="s">
        <v>6</v>
      </c>
      <c r="B38" s="75">
        <v>1</v>
      </c>
    </row>
    <row r="39" spans="1:2" ht="8.25" customHeight="1">
      <c r="A39" s="54"/>
      <c r="B39" s="55"/>
    </row>
    <row r="40" spans="1:2" ht="13.5" customHeight="1">
      <c r="A40" s="78" t="s">
        <v>24</v>
      </c>
      <c r="B40" s="55"/>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1.25">
      <c r="A47" s="77" t="s">
        <v>6</v>
      </c>
      <c r="B47" s="75">
        <v>3</v>
      </c>
    </row>
    <row r="48" spans="1:2" ht="27.75" customHeight="1">
      <c r="A48" s="79" t="s">
        <v>27</v>
      </c>
      <c r="B48" s="80">
        <f>SUM(B12:B47)/6</f>
        <v>2</v>
      </c>
    </row>
    <row r="49" spans="1:2" ht="40.5" customHeight="1" thickBot="1">
      <c r="A49" s="339" t="s">
        <v>53</v>
      </c>
      <c r="B49" s="340"/>
    </row>
    <row r="50" spans="1:2" ht="51.75" customHeight="1">
      <c r="A50" s="81"/>
      <c r="B50" s="82"/>
    </row>
    <row r="51" ht="12" thickBot="1"/>
    <row r="52" spans="1:2" ht="42" customHeight="1">
      <c r="A52" s="341" t="s">
        <v>57</v>
      </c>
      <c r="B52" s="342"/>
    </row>
    <row r="53" spans="1:2" ht="11.25">
      <c r="A53" s="78" t="s">
        <v>28</v>
      </c>
      <c r="B53" s="55"/>
    </row>
    <row r="54" spans="1:2" ht="56.25">
      <c r="A54" s="54" t="s">
        <v>29</v>
      </c>
      <c r="B54" s="55"/>
    </row>
    <row r="55" spans="1:2" ht="11.25">
      <c r="A55" s="54" t="s">
        <v>30</v>
      </c>
      <c r="B55" s="55"/>
    </row>
    <row r="56" spans="1:2" ht="11.25">
      <c r="A56" s="54" t="s">
        <v>31</v>
      </c>
      <c r="B56" s="55"/>
    </row>
    <row r="57" spans="1:2" ht="11.25">
      <c r="A57" s="54" t="s">
        <v>32</v>
      </c>
      <c r="B57" s="55"/>
    </row>
    <row r="58" spans="1:2" ht="11.25">
      <c r="A58" s="54" t="s">
        <v>34</v>
      </c>
      <c r="B58" s="55"/>
    </row>
    <row r="59" spans="1:2" ht="11.25">
      <c r="A59" s="54" t="s">
        <v>33</v>
      </c>
      <c r="B59" s="55"/>
    </row>
    <row r="60" spans="1:2" ht="11.25">
      <c r="A60" s="77" t="s">
        <v>6</v>
      </c>
      <c r="B60" s="75">
        <v>4</v>
      </c>
    </row>
    <row r="61" spans="1:2" ht="11.25">
      <c r="A61" s="54"/>
      <c r="B61" s="55"/>
    </row>
    <row r="62" spans="1:2" ht="11.25">
      <c r="A62" s="78" t="s">
        <v>35</v>
      </c>
      <c r="B62" s="55"/>
    </row>
    <row r="63" spans="1:5" ht="46.5" customHeight="1">
      <c r="A63" s="54" t="s">
        <v>36</v>
      </c>
      <c r="B63" s="55"/>
      <c r="D63" s="65"/>
      <c r="E63" s="66"/>
    </row>
    <row r="64" spans="1:2" ht="11.25">
      <c r="A64" s="54" t="s">
        <v>22</v>
      </c>
      <c r="B64" s="55"/>
    </row>
    <row r="65" spans="1:2" ht="11.25">
      <c r="A65" s="54" t="s">
        <v>23</v>
      </c>
      <c r="B65" s="55"/>
    </row>
    <row r="66" spans="1:2" ht="11.25">
      <c r="A66" s="77" t="s">
        <v>6</v>
      </c>
      <c r="B66" s="75">
        <v>1</v>
      </c>
    </row>
    <row r="67" spans="1:2" ht="11.25">
      <c r="A67" s="54"/>
      <c r="B67" s="55"/>
    </row>
    <row r="68" spans="1:2" ht="11.25">
      <c r="A68" s="78" t="s">
        <v>37</v>
      </c>
      <c r="B68" s="55"/>
    </row>
    <row r="69" spans="1:2" ht="22.5">
      <c r="A69" s="54" t="s">
        <v>38</v>
      </c>
      <c r="B69" s="55"/>
    </row>
    <row r="70" spans="1:2" ht="11.25">
      <c r="A70" s="54" t="s">
        <v>39</v>
      </c>
      <c r="B70" s="55"/>
    </row>
    <row r="71" spans="1:2" ht="11.25">
      <c r="A71" s="54" t="s">
        <v>40</v>
      </c>
      <c r="B71" s="55"/>
    </row>
    <row r="72" spans="1:2" ht="11.25">
      <c r="A72" s="54" t="s">
        <v>41</v>
      </c>
      <c r="B72" s="55"/>
    </row>
    <row r="73" spans="1:2" ht="11.25">
      <c r="A73" s="54" t="s">
        <v>42</v>
      </c>
      <c r="B73" s="55"/>
    </row>
    <row r="74" spans="1:2" ht="11.25">
      <c r="A74" s="54" t="s">
        <v>43</v>
      </c>
      <c r="B74" s="55"/>
    </row>
    <row r="75" spans="1:2" ht="11.25">
      <c r="A75" s="54" t="s">
        <v>44</v>
      </c>
      <c r="B75" s="55"/>
    </row>
    <row r="76" spans="1:2" ht="11.25">
      <c r="A76" s="77" t="s">
        <v>6</v>
      </c>
      <c r="B76" s="75">
        <v>0</v>
      </c>
    </row>
    <row r="77" spans="1:2" ht="11.25">
      <c r="A77" s="77"/>
      <c r="B77" s="75"/>
    </row>
    <row r="78" spans="1:2" ht="11.25">
      <c r="A78" s="78" t="s">
        <v>45</v>
      </c>
      <c r="B78" s="55"/>
    </row>
    <row r="79" spans="1:2" ht="27" customHeight="1">
      <c r="A79" s="54" t="s">
        <v>46</v>
      </c>
      <c r="B79" s="55"/>
    </row>
    <row r="80" spans="1:2" ht="11.25">
      <c r="A80" s="54" t="s">
        <v>47</v>
      </c>
      <c r="B80" s="55"/>
    </row>
    <row r="81" spans="1:2" ht="11.25">
      <c r="A81" s="54" t="s">
        <v>48</v>
      </c>
      <c r="B81" s="55"/>
    </row>
    <row r="82" spans="1:2" ht="22.5">
      <c r="A82" s="54" t="s">
        <v>49</v>
      </c>
      <c r="B82" s="55"/>
    </row>
    <row r="83" spans="1:2" ht="11.25">
      <c r="A83" s="54" t="s">
        <v>50</v>
      </c>
      <c r="B83" s="55"/>
    </row>
    <row r="84" spans="1:2" ht="11.25">
      <c r="A84" s="54" t="s">
        <v>51</v>
      </c>
      <c r="B84" s="55"/>
    </row>
    <row r="85" spans="1:2" ht="11.25">
      <c r="A85" s="77" t="s">
        <v>6</v>
      </c>
      <c r="B85" s="75">
        <v>4</v>
      </c>
    </row>
    <row r="86" spans="1:2" ht="23.25" customHeight="1">
      <c r="A86" s="79" t="s">
        <v>52</v>
      </c>
      <c r="B86" s="80">
        <f>SUM(B60:B85)/4</f>
        <v>2.25</v>
      </c>
    </row>
    <row r="87" spans="1:2" ht="28.5" customHeight="1">
      <c r="A87" s="331" t="s">
        <v>54</v>
      </c>
      <c r="B87" s="332"/>
    </row>
    <row r="88" spans="1:2" ht="36" customHeight="1">
      <c r="A88" s="83"/>
      <c r="B88" s="84"/>
    </row>
    <row r="89" spans="1:2" ht="33" customHeight="1">
      <c r="A89" s="333" t="s">
        <v>58</v>
      </c>
      <c r="B89" s="334"/>
    </row>
    <row r="90" spans="1:2" ht="29.25" customHeight="1" thickBot="1">
      <c r="A90" s="85" t="s">
        <v>55</v>
      </c>
      <c r="B90" s="86">
        <f>B48*B86</f>
        <v>4.5</v>
      </c>
    </row>
  </sheetData>
  <sheetProtection/>
  <mergeCells count="7">
    <mergeCell ref="A87:B87"/>
    <mergeCell ref="A89:B89"/>
    <mergeCell ref="A1:B1"/>
    <mergeCell ref="A2:B2"/>
    <mergeCell ref="A3:B3"/>
    <mergeCell ref="A49:B49"/>
    <mergeCell ref="A52:B5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90"/>
  <sheetViews>
    <sheetView zoomScale="120" zoomScaleNormal="120" zoomScalePageLayoutView="0" workbookViewId="0" topLeftCell="A75">
      <selection activeCell="D62" sqref="D62"/>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321" t="s">
        <v>85</v>
      </c>
      <c r="B1" s="322"/>
    </row>
    <row r="2" spans="1:2" ht="36.75" customHeight="1">
      <c r="A2" s="353" t="s">
        <v>87</v>
      </c>
      <c r="B2" s="354"/>
    </row>
    <row r="3" spans="1:2" ht="27.75" customHeight="1">
      <c r="A3" s="349" t="s">
        <v>56</v>
      </c>
      <c r="B3" s="355"/>
    </row>
    <row r="4" spans="1:2" ht="11.25">
      <c r="A4" s="87" t="s">
        <v>7</v>
      </c>
      <c r="B4" s="88" t="s">
        <v>8</v>
      </c>
    </row>
    <row r="5" spans="1:2" ht="11.25">
      <c r="A5" s="89" t="s">
        <v>13</v>
      </c>
      <c r="B5" s="90"/>
    </row>
    <row r="6" spans="1:2" ht="11.25">
      <c r="A6" s="91" t="s">
        <v>0</v>
      </c>
      <c r="B6" s="84"/>
    </row>
    <row r="7" spans="1:2" ht="11.25">
      <c r="A7" s="91" t="s">
        <v>1</v>
      </c>
      <c r="B7" s="84"/>
    </row>
    <row r="8" spans="1:2" ht="12" customHeight="1">
      <c r="A8" s="91" t="s">
        <v>2</v>
      </c>
      <c r="B8" s="84"/>
    </row>
    <row r="9" spans="1:2" ht="11.25">
      <c r="A9" s="91" t="s">
        <v>3</v>
      </c>
      <c r="B9" s="84"/>
    </row>
    <row r="10" spans="1:2" ht="11.25">
      <c r="A10" s="91" t="s">
        <v>4</v>
      </c>
      <c r="B10" s="84"/>
    </row>
    <row r="11" spans="1:2" ht="11.25">
      <c r="A11" s="91" t="s">
        <v>5</v>
      </c>
      <c r="B11" s="92"/>
    </row>
    <row r="12" spans="1:2" ht="11.25">
      <c r="A12" s="93" t="s">
        <v>6</v>
      </c>
      <c r="B12" s="94">
        <v>4</v>
      </c>
    </row>
    <row r="13" spans="1:2" ht="11.25">
      <c r="A13" s="351"/>
      <c r="B13" s="352"/>
    </row>
    <row r="14" spans="1:2" ht="11.25">
      <c r="A14" s="89" t="s">
        <v>9</v>
      </c>
      <c r="B14" s="95"/>
    </row>
    <row r="15" spans="1:2" ht="11.25">
      <c r="A15" s="91" t="s">
        <v>10</v>
      </c>
      <c r="B15" s="84"/>
    </row>
    <row r="16" spans="1:2" ht="11.25">
      <c r="A16" s="91" t="s">
        <v>11</v>
      </c>
      <c r="B16" s="84"/>
    </row>
    <row r="17" spans="1:2" ht="11.25">
      <c r="A17" s="91" t="s">
        <v>12</v>
      </c>
      <c r="B17" s="92"/>
    </row>
    <row r="18" spans="1:2" ht="11.25">
      <c r="A18" s="93" t="s">
        <v>6</v>
      </c>
      <c r="B18" s="94">
        <v>5</v>
      </c>
    </row>
    <row r="19" spans="1:2" ht="11.25">
      <c r="A19" s="351"/>
      <c r="B19" s="352"/>
    </row>
    <row r="20" spans="1:2" ht="11.25">
      <c r="A20" s="96" t="s">
        <v>14</v>
      </c>
      <c r="B20" s="95"/>
    </row>
    <row r="21" spans="1:2" ht="22.5">
      <c r="A21" s="91" t="s">
        <v>70</v>
      </c>
      <c r="B21" s="84"/>
    </row>
    <row r="22" spans="1:2" ht="11.25">
      <c r="A22" s="91" t="s">
        <v>15</v>
      </c>
      <c r="B22" s="84"/>
    </row>
    <row r="23" spans="1:2" ht="11.25">
      <c r="A23" s="91" t="s">
        <v>16</v>
      </c>
      <c r="B23" s="84"/>
    </row>
    <row r="24" spans="1:2" ht="11.25">
      <c r="A24" s="91" t="s">
        <v>17</v>
      </c>
      <c r="B24" s="84"/>
    </row>
    <row r="25" spans="1:2" ht="11.25">
      <c r="A25" s="93" t="s">
        <v>6</v>
      </c>
      <c r="B25" s="97">
        <v>1</v>
      </c>
    </row>
    <row r="26" spans="1:2" ht="11.25">
      <c r="A26" s="351"/>
      <c r="B26" s="352"/>
    </row>
    <row r="27" spans="1:2" ht="11.25">
      <c r="A27" s="96" t="s">
        <v>18</v>
      </c>
      <c r="B27" s="95"/>
    </row>
    <row r="28" spans="1:2" ht="11.25">
      <c r="A28" s="91" t="s">
        <v>19</v>
      </c>
      <c r="B28" s="84"/>
    </row>
    <row r="29" spans="1:2" ht="11.25">
      <c r="A29" s="91" t="s">
        <v>20</v>
      </c>
      <c r="B29" s="84"/>
    </row>
    <row r="30" spans="1:2" ht="22.5" customHeight="1">
      <c r="A30" s="91" t="s">
        <v>71</v>
      </c>
      <c r="B30" s="84"/>
    </row>
    <row r="31" spans="1:2" ht="11.25">
      <c r="A31" s="91" t="s">
        <v>72</v>
      </c>
      <c r="B31" s="92"/>
    </row>
    <row r="32" spans="1:2" ht="11.25">
      <c r="A32" s="93" t="s">
        <v>6</v>
      </c>
      <c r="B32" s="94">
        <v>5</v>
      </c>
    </row>
    <row r="33" spans="1:2" ht="11.25">
      <c r="A33" s="351"/>
      <c r="B33" s="352"/>
    </row>
    <row r="34" spans="1:2" ht="11.25">
      <c r="A34" s="96" t="s">
        <v>21</v>
      </c>
      <c r="B34" s="95"/>
    </row>
    <row r="35" spans="1:2" ht="33.75">
      <c r="A35" s="91" t="s">
        <v>73</v>
      </c>
      <c r="B35" s="84"/>
    </row>
    <row r="36" spans="1:2" ht="11.25">
      <c r="A36" s="91" t="s">
        <v>22</v>
      </c>
      <c r="B36" s="84"/>
    </row>
    <row r="37" spans="1:2" ht="11.25">
      <c r="A37" s="91" t="s">
        <v>23</v>
      </c>
      <c r="B37" s="92"/>
    </row>
    <row r="38" spans="1:2" ht="11.25">
      <c r="A38" s="93" t="s">
        <v>6</v>
      </c>
      <c r="B38" s="94">
        <v>5</v>
      </c>
    </row>
    <row r="39" spans="1:2" ht="8.25" customHeight="1">
      <c r="A39" s="351"/>
      <c r="B39" s="352"/>
    </row>
    <row r="40" spans="1:2" ht="13.5" customHeight="1">
      <c r="A40" s="96" t="s">
        <v>24</v>
      </c>
      <c r="B40" s="95"/>
    </row>
    <row r="41" spans="1:2" ht="22.5">
      <c r="A41" s="54" t="s">
        <v>25</v>
      </c>
      <c r="B41" s="84"/>
    </row>
    <row r="42" spans="1:2" ht="11.25">
      <c r="A42" s="54" t="s">
        <v>62</v>
      </c>
      <c r="B42" s="84"/>
    </row>
    <row r="43" spans="1:2" ht="11.25">
      <c r="A43" s="54" t="s">
        <v>61</v>
      </c>
      <c r="B43" s="84"/>
    </row>
    <row r="44" spans="1:2" ht="11.25">
      <c r="A44" s="54" t="s">
        <v>26</v>
      </c>
      <c r="B44" s="84"/>
    </row>
    <row r="45" spans="1:2" ht="11.25">
      <c r="A45" s="54" t="s">
        <v>60</v>
      </c>
      <c r="B45" s="84"/>
    </row>
    <row r="46" spans="1:2" ht="11.25">
      <c r="A46" s="54" t="s">
        <v>59</v>
      </c>
      <c r="B46" s="92"/>
    </row>
    <row r="47" spans="1:2" ht="11.25">
      <c r="A47" s="93" t="s">
        <v>6</v>
      </c>
      <c r="B47" s="94">
        <v>5</v>
      </c>
    </row>
    <row r="48" spans="1:2" ht="27.75" customHeight="1">
      <c r="A48" s="98" t="s">
        <v>27</v>
      </c>
      <c r="B48" s="62">
        <f>SUM(B12:B47)/6</f>
        <v>4.166666666666667</v>
      </c>
    </row>
    <row r="49" spans="1:2" ht="21.75" customHeight="1" thickBot="1">
      <c r="A49" s="356" t="s">
        <v>53</v>
      </c>
      <c r="B49" s="357"/>
    </row>
    <row r="50" spans="1:2" ht="11.25">
      <c r="A50" s="99"/>
      <c r="B50" s="100"/>
    </row>
    <row r="51" spans="1:2" ht="76.5" customHeight="1" thickBot="1">
      <c r="A51" s="63"/>
      <c r="B51" s="64"/>
    </row>
    <row r="52" spans="1:2" ht="42" customHeight="1">
      <c r="A52" s="345" t="s">
        <v>57</v>
      </c>
      <c r="B52" s="346"/>
    </row>
    <row r="53" spans="1:2" ht="11.25">
      <c r="A53" s="96" t="s">
        <v>28</v>
      </c>
      <c r="B53" s="95"/>
    </row>
    <row r="54" spans="1:2" ht="56.25">
      <c r="A54" s="91" t="s">
        <v>29</v>
      </c>
      <c r="B54" s="84"/>
    </row>
    <row r="55" spans="1:2" ht="11.25">
      <c r="A55" s="91" t="s">
        <v>30</v>
      </c>
      <c r="B55" s="84"/>
    </row>
    <row r="56" spans="1:2" ht="11.25">
      <c r="A56" s="91" t="s">
        <v>31</v>
      </c>
      <c r="B56" s="84"/>
    </row>
    <row r="57" spans="1:2" ht="11.25">
      <c r="A57" s="91" t="s">
        <v>32</v>
      </c>
      <c r="B57" s="84"/>
    </row>
    <row r="58" spans="1:2" ht="11.25">
      <c r="A58" s="91" t="s">
        <v>34</v>
      </c>
      <c r="B58" s="84"/>
    </row>
    <row r="59" spans="1:2" ht="11.25">
      <c r="A59" s="91" t="s">
        <v>33</v>
      </c>
      <c r="B59" s="92"/>
    </row>
    <row r="60" spans="1:2" ht="11.25">
      <c r="A60" s="93" t="s">
        <v>6</v>
      </c>
      <c r="B60" s="94">
        <v>4</v>
      </c>
    </row>
    <row r="61" spans="1:2" ht="11.25">
      <c r="A61" s="351"/>
      <c r="B61" s="352"/>
    </row>
    <row r="62" spans="1:2" ht="11.25">
      <c r="A62" s="96" t="s">
        <v>35</v>
      </c>
      <c r="B62" s="95"/>
    </row>
    <row r="63" spans="1:4" ht="46.5" customHeight="1">
      <c r="A63" s="91" t="s">
        <v>36</v>
      </c>
      <c r="B63" s="84"/>
      <c r="C63" s="65"/>
      <c r="D63" s="66"/>
    </row>
    <row r="64" spans="1:2" ht="11.25">
      <c r="A64" s="91" t="s">
        <v>22</v>
      </c>
      <c r="B64" s="84"/>
    </row>
    <row r="65" spans="1:2" ht="11.25">
      <c r="A65" s="91" t="s">
        <v>23</v>
      </c>
      <c r="B65" s="92"/>
    </row>
    <row r="66" spans="1:2" ht="11.25">
      <c r="A66" s="93" t="s">
        <v>6</v>
      </c>
      <c r="B66" s="94">
        <v>1</v>
      </c>
    </row>
    <row r="67" spans="1:2" ht="11.25">
      <c r="A67" s="351"/>
      <c r="B67" s="352"/>
    </row>
    <row r="68" spans="1:2" ht="11.25">
      <c r="A68" s="96" t="s">
        <v>37</v>
      </c>
      <c r="B68" s="95"/>
    </row>
    <row r="69" spans="1:2" ht="22.5">
      <c r="A69" s="91" t="s">
        <v>38</v>
      </c>
      <c r="B69" s="84"/>
    </row>
    <row r="70" spans="1:2" ht="11.25">
      <c r="A70" s="91" t="s">
        <v>39</v>
      </c>
      <c r="B70" s="84"/>
    </row>
    <row r="71" spans="1:2" ht="11.25">
      <c r="A71" s="91" t="s">
        <v>40</v>
      </c>
      <c r="B71" s="84"/>
    </row>
    <row r="72" spans="1:2" ht="11.25">
      <c r="A72" s="91" t="s">
        <v>41</v>
      </c>
      <c r="B72" s="84"/>
    </row>
    <row r="73" spans="1:2" ht="11.25">
      <c r="A73" s="91" t="s">
        <v>42</v>
      </c>
      <c r="B73" s="84"/>
    </row>
    <row r="74" spans="1:2" ht="11.25">
      <c r="A74" s="91" t="s">
        <v>43</v>
      </c>
      <c r="B74" s="84"/>
    </row>
    <row r="75" spans="1:2" ht="11.25">
      <c r="A75" s="91" t="s">
        <v>44</v>
      </c>
      <c r="B75" s="92"/>
    </row>
    <row r="76" spans="1:2" ht="11.25">
      <c r="A76" s="93" t="s">
        <v>6</v>
      </c>
      <c r="B76" s="94">
        <v>0</v>
      </c>
    </row>
    <row r="77" spans="1:2" ht="11.25">
      <c r="A77" s="343"/>
      <c r="B77" s="344"/>
    </row>
    <row r="78" spans="1:2" ht="11.25">
      <c r="A78" s="96" t="s">
        <v>45</v>
      </c>
      <c r="B78" s="95"/>
    </row>
    <row r="79" spans="1:2" ht="27" customHeight="1">
      <c r="A79" s="91" t="s">
        <v>46</v>
      </c>
      <c r="B79" s="84"/>
    </row>
    <row r="80" spans="1:2" ht="11.25">
      <c r="A80" s="91" t="s">
        <v>47</v>
      </c>
      <c r="B80" s="84"/>
    </row>
    <row r="81" spans="1:2" ht="11.25">
      <c r="A81" s="91" t="s">
        <v>48</v>
      </c>
      <c r="B81" s="84"/>
    </row>
    <row r="82" spans="1:2" ht="22.5">
      <c r="A82" s="91" t="s">
        <v>49</v>
      </c>
      <c r="B82" s="84"/>
    </row>
    <row r="83" spans="1:2" ht="11.25">
      <c r="A83" s="91" t="s">
        <v>50</v>
      </c>
      <c r="B83" s="84"/>
    </row>
    <row r="84" spans="1:2" ht="11.25">
      <c r="A84" s="91" t="s">
        <v>51</v>
      </c>
      <c r="B84" s="92"/>
    </row>
    <row r="85" spans="1:2" ht="11.25">
      <c r="A85" s="93" t="s">
        <v>6</v>
      </c>
      <c r="B85" s="94">
        <v>4</v>
      </c>
    </row>
    <row r="86" spans="1:2" ht="23.25" customHeight="1">
      <c r="A86" s="101" t="s">
        <v>52</v>
      </c>
      <c r="B86" s="102">
        <f>SUM(B60:B85)/4</f>
        <v>2.25</v>
      </c>
    </row>
    <row r="87" spans="1:2" ht="28.5" customHeight="1">
      <c r="A87" s="347" t="s">
        <v>54</v>
      </c>
      <c r="B87" s="348"/>
    </row>
    <row r="88" spans="1:2" ht="36" customHeight="1">
      <c r="A88" s="63"/>
      <c r="B88" s="64"/>
    </row>
    <row r="89" spans="1:2" ht="33" customHeight="1">
      <c r="A89" s="349" t="s">
        <v>58</v>
      </c>
      <c r="B89" s="350"/>
    </row>
    <row r="90" spans="1:2" ht="29.25" customHeight="1" thickBot="1">
      <c r="A90" s="103" t="s">
        <v>55</v>
      </c>
      <c r="B90" s="104">
        <f>B48*B86</f>
        <v>9.375</v>
      </c>
    </row>
  </sheetData>
  <sheetProtection/>
  <mergeCells count="15">
    <mergeCell ref="A1:B1"/>
    <mergeCell ref="A2:B2"/>
    <mergeCell ref="A3:B3"/>
    <mergeCell ref="A49:B49"/>
    <mergeCell ref="A13:B13"/>
    <mergeCell ref="A19:B19"/>
    <mergeCell ref="A26:B26"/>
    <mergeCell ref="A33:B33"/>
    <mergeCell ref="A39:B39"/>
    <mergeCell ref="A77:B77"/>
    <mergeCell ref="A52:B52"/>
    <mergeCell ref="A87:B87"/>
    <mergeCell ref="A89:B89"/>
    <mergeCell ref="A61:B61"/>
    <mergeCell ref="A67:B6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89"/>
  <sheetViews>
    <sheetView zoomScale="120" zoomScaleNormal="120" zoomScalePageLayoutView="0" workbookViewId="0" topLeftCell="A76">
      <selection activeCell="E58" sqref="E58"/>
    </sheetView>
  </sheetViews>
  <sheetFormatPr defaultColWidth="9.140625" defaultRowHeight="15"/>
  <cols>
    <col min="1" max="1" width="66.57421875" style="107" customWidth="1"/>
    <col min="2" max="2" width="17.7109375" style="125" customWidth="1"/>
    <col min="3" max="16384" width="9.140625" style="107" customWidth="1"/>
  </cols>
  <sheetData>
    <row r="1" spans="1:2" ht="16.5" thickBot="1">
      <c r="A1" s="321" t="s">
        <v>85</v>
      </c>
      <c r="B1" s="322"/>
    </row>
    <row r="2" spans="1:2" ht="36.75" customHeight="1" thickBot="1">
      <c r="A2" s="323" t="s">
        <v>101</v>
      </c>
      <c r="B2" s="324"/>
    </row>
    <row r="3" spans="1:2" ht="27.75" customHeight="1" thickBot="1">
      <c r="A3" s="325" t="s">
        <v>56</v>
      </c>
      <c r="B3" s="326"/>
    </row>
    <row r="4" spans="1:2" ht="16.5" thickBot="1">
      <c r="A4" s="108" t="s">
        <v>7</v>
      </c>
      <c r="B4" s="109" t="s">
        <v>8</v>
      </c>
    </row>
    <row r="5" spans="1:2" ht="15.75">
      <c r="A5" s="110" t="s">
        <v>13</v>
      </c>
      <c r="B5" s="111"/>
    </row>
    <row r="6" spans="1:2" ht="15">
      <c r="A6" s="112" t="s">
        <v>0</v>
      </c>
      <c r="B6" s="113"/>
    </row>
    <row r="7" spans="1:2" ht="15">
      <c r="A7" s="112" t="s">
        <v>1</v>
      </c>
      <c r="B7" s="113"/>
    </row>
    <row r="8" spans="1:2" ht="21.75" customHeight="1">
      <c r="A8" s="112" t="s">
        <v>2</v>
      </c>
      <c r="B8" s="113"/>
    </row>
    <row r="9" spans="1:2" ht="15">
      <c r="A9" s="112" t="s">
        <v>3</v>
      </c>
      <c r="B9" s="113"/>
    </row>
    <row r="10" spans="1:2" ht="30">
      <c r="A10" s="112" t="s">
        <v>4</v>
      </c>
      <c r="B10" s="113"/>
    </row>
    <row r="11" spans="1:2" ht="15">
      <c r="A11" s="112" t="s">
        <v>5</v>
      </c>
      <c r="B11" s="113"/>
    </row>
    <row r="12" spans="1:2" ht="16.5" thickBot="1">
      <c r="A12" s="114" t="s">
        <v>6</v>
      </c>
      <c r="B12" s="115">
        <v>4</v>
      </c>
    </row>
    <row r="13" spans="1:2" ht="15.75" thickBot="1">
      <c r="A13" s="116"/>
      <c r="B13" s="117"/>
    </row>
    <row r="14" spans="1:2" ht="15.75">
      <c r="A14" s="110" t="s">
        <v>9</v>
      </c>
      <c r="B14" s="111"/>
    </row>
    <row r="15" spans="1:2" ht="30">
      <c r="A15" s="112" t="s">
        <v>10</v>
      </c>
      <c r="B15" s="113"/>
    </row>
    <row r="16" spans="1:2" ht="15">
      <c r="A16" s="112" t="s">
        <v>11</v>
      </c>
      <c r="B16" s="113"/>
    </row>
    <row r="17" spans="1:2" ht="30">
      <c r="A17" s="112" t="s">
        <v>12</v>
      </c>
      <c r="B17" s="113"/>
    </row>
    <row r="18" spans="1:2" ht="16.5" thickBot="1">
      <c r="A18" s="114" t="s">
        <v>6</v>
      </c>
      <c r="B18" s="115">
        <v>5</v>
      </c>
    </row>
    <row r="19" spans="1:2" ht="15.75" thickBot="1">
      <c r="A19" s="116"/>
      <c r="B19" s="117"/>
    </row>
    <row r="20" spans="1:2" ht="15.75">
      <c r="A20" s="118" t="s">
        <v>14</v>
      </c>
      <c r="B20" s="111"/>
    </row>
    <row r="21" spans="1:2" ht="45">
      <c r="A21" s="112" t="s">
        <v>70</v>
      </c>
      <c r="B21" s="113"/>
    </row>
    <row r="22" spans="1:2" ht="15">
      <c r="A22" s="112" t="s">
        <v>15</v>
      </c>
      <c r="B22" s="113"/>
    </row>
    <row r="23" spans="1:2" ht="15">
      <c r="A23" s="112" t="s">
        <v>16</v>
      </c>
      <c r="B23" s="113"/>
    </row>
    <row r="24" spans="1:2" ht="15">
      <c r="A24" s="112" t="s">
        <v>17</v>
      </c>
      <c r="B24" s="113"/>
    </row>
    <row r="25" spans="1:2" ht="16.5" thickBot="1">
      <c r="A25" s="114" t="s">
        <v>6</v>
      </c>
      <c r="B25" s="115">
        <v>1</v>
      </c>
    </row>
    <row r="26" spans="1:2" ht="15.75" thickBot="1">
      <c r="A26" s="116"/>
      <c r="B26" s="117"/>
    </row>
    <row r="27" spans="1:2" ht="15.75">
      <c r="A27" s="118" t="s">
        <v>18</v>
      </c>
      <c r="B27" s="111"/>
    </row>
    <row r="28" spans="1:2" ht="15">
      <c r="A28" s="112" t="s">
        <v>19</v>
      </c>
      <c r="B28" s="113"/>
    </row>
    <row r="29" spans="1:2" ht="15">
      <c r="A29" s="112" t="s">
        <v>20</v>
      </c>
      <c r="B29" s="113"/>
    </row>
    <row r="30" spans="1:2" ht="30">
      <c r="A30" s="112" t="s">
        <v>71</v>
      </c>
      <c r="B30" s="113"/>
    </row>
    <row r="31" spans="1:2" ht="30">
      <c r="A31" s="112" t="s">
        <v>84</v>
      </c>
      <c r="B31" s="113"/>
    </row>
    <row r="32" spans="1:2" ht="16.5" thickBot="1">
      <c r="A32" s="114" t="s">
        <v>6</v>
      </c>
      <c r="B32" s="115">
        <v>3</v>
      </c>
    </row>
    <row r="33" spans="1:2" ht="15.75" thickBot="1">
      <c r="A33" s="116"/>
      <c r="B33" s="117"/>
    </row>
    <row r="34" spans="1:2" ht="15.75">
      <c r="A34" s="118" t="s">
        <v>21</v>
      </c>
      <c r="B34" s="111"/>
    </row>
    <row r="35" spans="1:2" ht="60">
      <c r="A35" s="112" t="s">
        <v>73</v>
      </c>
      <c r="B35" s="113"/>
    </row>
    <row r="36" spans="1:2" ht="15">
      <c r="A36" s="112" t="s">
        <v>22</v>
      </c>
      <c r="B36" s="113"/>
    </row>
    <row r="37" spans="1:2" ht="15">
      <c r="A37" s="112" t="s">
        <v>23</v>
      </c>
      <c r="B37" s="113"/>
    </row>
    <row r="38" spans="1:2" ht="16.5" thickBot="1">
      <c r="A38" s="114" t="s">
        <v>6</v>
      </c>
      <c r="B38" s="115">
        <v>1</v>
      </c>
    </row>
    <row r="39" spans="1:2" ht="8.25" customHeight="1" thickBot="1">
      <c r="A39" s="116"/>
      <c r="B39" s="117"/>
    </row>
    <row r="40" spans="1:2" ht="13.5" customHeight="1">
      <c r="A40" s="118" t="s">
        <v>24</v>
      </c>
      <c r="B40" s="111"/>
    </row>
    <row r="41" spans="1:2" ht="30">
      <c r="A41" s="112" t="s">
        <v>25</v>
      </c>
      <c r="B41" s="113"/>
    </row>
    <row r="42" spans="1:2" ht="15">
      <c r="A42" s="112" t="s">
        <v>62</v>
      </c>
      <c r="B42" s="113"/>
    </row>
    <row r="43" spans="1:2" ht="15">
      <c r="A43" s="112" t="s">
        <v>61</v>
      </c>
      <c r="B43" s="113"/>
    </row>
    <row r="44" spans="1:2" ht="15">
      <c r="A44" s="112" t="s">
        <v>26</v>
      </c>
      <c r="B44" s="113"/>
    </row>
    <row r="45" spans="1:2" ht="15">
      <c r="A45" s="112" t="s">
        <v>60</v>
      </c>
      <c r="B45" s="113"/>
    </row>
    <row r="46" spans="1:2" ht="15">
      <c r="A46" s="112" t="s">
        <v>59</v>
      </c>
      <c r="B46" s="113"/>
    </row>
    <row r="47" spans="1:2" ht="16.5" thickBot="1">
      <c r="A47" s="114" t="s">
        <v>6</v>
      </c>
      <c r="B47" s="115">
        <v>2</v>
      </c>
    </row>
    <row r="48" spans="1:2" ht="27.75" customHeight="1" thickBot="1">
      <c r="A48" s="61" t="s">
        <v>27</v>
      </c>
      <c r="B48" s="62">
        <f>SUM(B12:B47)/6</f>
        <v>2.6666666666666665</v>
      </c>
    </row>
    <row r="49" spans="1:2" ht="40.5" customHeight="1" thickBot="1">
      <c r="A49" s="359" t="s">
        <v>53</v>
      </c>
      <c r="B49" s="360"/>
    </row>
    <row r="50" spans="1:2" ht="53.25" customHeight="1" thickBot="1">
      <c r="A50" s="119"/>
      <c r="B50" s="120"/>
    </row>
    <row r="51" spans="1:2" ht="42" customHeight="1" thickBot="1">
      <c r="A51" s="329" t="s">
        <v>57</v>
      </c>
      <c r="B51" s="330"/>
    </row>
    <row r="52" spans="1:2" ht="15.75">
      <c r="A52" s="118" t="s">
        <v>28</v>
      </c>
      <c r="B52" s="111"/>
    </row>
    <row r="53" spans="1:2" ht="60">
      <c r="A53" s="112" t="s">
        <v>102</v>
      </c>
      <c r="B53" s="113"/>
    </row>
    <row r="54" spans="1:2" ht="15">
      <c r="A54" s="112" t="s">
        <v>30</v>
      </c>
      <c r="B54" s="113"/>
    </row>
    <row r="55" spans="1:2" ht="15">
      <c r="A55" s="112" t="s">
        <v>31</v>
      </c>
      <c r="B55" s="113"/>
    </row>
    <row r="56" spans="1:2" ht="15">
      <c r="A56" s="112" t="s">
        <v>32</v>
      </c>
      <c r="B56" s="113"/>
    </row>
    <row r="57" spans="1:2" ht="15">
      <c r="A57" s="112" t="s">
        <v>34</v>
      </c>
      <c r="B57" s="113"/>
    </row>
    <row r="58" spans="1:2" ht="15">
      <c r="A58" s="112" t="s">
        <v>33</v>
      </c>
      <c r="B58" s="113"/>
    </row>
    <row r="59" spans="1:2" ht="16.5" thickBot="1">
      <c r="A59" s="114" t="s">
        <v>6</v>
      </c>
      <c r="B59" s="115">
        <v>4</v>
      </c>
    </row>
    <row r="60" spans="1:2" ht="15.75" thickBot="1">
      <c r="A60" s="116"/>
      <c r="B60" s="117"/>
    </row>
    <row r="61" spans="1:2" ht="15.75">
      <c r="A61" s="118" t="s">
        <v>35</v>
      </c>
      <c r="B61" s="111"/>
    </row>
    <row r="62" spans="1:5" ht="48" customHeight="1">
      <c r="A62" s="112" t="s">
        <v>103</v>
      </c>
      <c r="B62" s="113"/>
      <c r="D62" s="121"/>
      <c r="E62" s="122"/>
    </row>
    <row r="63" spans="1:2" ht="15">
      <c r="A63" s="112" t="s">
        <v>22</v>
      </c>
      <c r="B63" s="113"/>
    </row>
    <row r="64" spans="1:2" ht="15">
      <c r="A64" s="112" t="s">
        <v>23</v>
      </c>
      <c r="B64" s="113"/>
    </row>
    <row r="65" spans="1:2" ht="16.5" thickBot="1">
      <c r="A65" s="114" t="s">
        <v>6</v>
      </c>
      <c r="B65" s="115">
        <v>1</v>
      </c>
    </row>
    <row r="66" spans="1:2" ht="15.75" thickBot="1">
      <c r="A66" s="116"/>
      <c r="B66" s="117"/>
    </row>
    <row r="67" spans="1:2" ht="15.75">
      <c r="A67" s="118" t="s">
        <v>37</v>
      </c>
      <c r="B67" s="111"/>
    </row>
    <row r="68" spans="1:2" ht="45">
      <c r="A68" s="112" t="s">
        <v>38</v>
      </c>
      <c r="B68" s="113"/>
    </row>
    <row r="69" spans="1:2" ht="15">
      <c r="A69" s="112" t="s">
        <v>39</v>
      </c>
      <c r="B69" s="113"/>
    </row>
    <row r="70" spans="1:2" ht="15">
      <c r="A70" s="112" t="s">
        <v>40</v>
      </c>
      <c r="B70" s="113"/>
    </row>
    <row r="71" spans="1:2" ht="15">
      <c r="A71" s="112" t="s">
        <v>41</v>
      </c>
      <c r="B71" s="113"/>
    </row>
    <row r="72" spans="1:2" ht="15">
      <c r="A72" s="112" t="s">
        <v>42</v>
      </c>
      <c r="B72" s="113"/>
    </row>
    <row r="73" spans="1:2" ht="15">
      <c r="A73" s="112" t="s">
        <v>43</v>
      </c>
      <c r="B73" s="113"/>
    </row>
    <row r="74" spans="1:2" ht="15">
      <c r="A74" s="112" t="s">
        <v>44</v>
      </c>
      <c r="B74" s="113"/>
    </row>
    <row r="75" spans="1:2" ht="16.5" thickBot="1">
      <c r="A75" s="114" t="s">
        <v>6</v>
      </c>
      <c r="B75" s="115">
        <v>2</v>
      </c>
    </row>
    <row r="76" spans="1:2" ht="16.5" thickBot="1">
      <c r="A76" s="123"/>
      <c r="B76" s="124"/>
    </row>
    <row r="77" spans="1:2" ht="15.75">
      <c r="A77" s="118" t="s">
        <v>45</v>
      </c>
      <c r="B77" s="111"/>
    </row>
    <row r="78" spans="1:2" ht="38.25" customHeight="1">
      <c r="A78" s="112" t="s">
        <v>46</v>
      </c>
      <c r="B78" s="113"/>
    </row>
    <row r="79" spans="1:2" ht="15">
      <c r="A79" s="112" t="s">
        <v>47</v>
      </c>
      <c r="B79" s="113"/>
    </row>
    <row r="80" spans="1:2" ht="15">
      <c r="A80" s="112" t="s">
        <v>48</v>
      </c>
      <c r="B80" s="113"/>
    </row>
    <row r="81" spans="1:2" ht="30">
      <c r="A81" s="112" t="s">
        <v>49</v>
      </c>
      <c r="B81" s="113"/>
    </row>
    <row r="82" spans="1:2" ht="15">
      <c r="A82" s="112" t="s">
        <v>50</v>
      </c>
      <c r="B82" s="113"/>
    </row>
    <row r="83" spans="1:2" ht="15">
      <c r="A83" s="112" t="s">
        <v>51</v>
      </c>
      <c r="B83" s="113"/>
    </row>
    <row r="84" spans="1:2" ht="16.5" thickBot="1">
      <c r="A84" s="114" t="s">
        <v>6</v>
      </c>
      <c r="B84" s="115">
        <v>4</v>
      </c>
    </row>
    <row r="85" spans="1:2" ht="23.25" customHeight="1" thickBot="1">
      <c r="A85" s="69" t="s">
        <v>52</v>
      </c>
      <c r="B85" s="70">
        <f>SUM(B59:B84)/4</f>
        <v>2.75</v>
      </c>
    </row>
    <row r="86" spans="1:2" ht="28.5" customHeight="1" thickBot="1">
      <c r="A86" s="361" t="s">
        <v>54</v>
      </c>
      <c r="B86" s="362"/>
    </row>
    <row r="87" spans="1:2" ht="15.75" thickBot="1">
      <c r="A87" s="119"/>
      <c r="B87" s="120"/>
    </row>
    <row r="88" spans="1:2" ht="33" customHeight="1" thickBot="1">
      <c r="A88" s="319" t="s">
        <v>58</v>
      </c>
      <c r="B88" s="358"/>
    </row>
    <row r="89" spans="1:2" ht="29.25" customHeight="1" thickBot="1">
      <c r="A89" s="71" t="s">
        <v>55</v>
      </c>
      <c r="B89" s="72">
        <f>B48*B85</f>
        <v>7.333333333333333</v>
      </c>
    </row>
  </sheetData>
  <sheetProtection/>
  <mergeCells count="7">
    <mergeCell ref="A88:B88"/>
    <mergeCell ref="A49:B49"/>
    <mergeCell ref="A1:B1"/>
    <mergeCell ref="A2:B2"/>
    <mergeCell ref="A3:B3"/>
    <mergeCell ref="A51:B51"/>
    <mergeCell ref="A86:B8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70">
      <selection activeCell="A2" sqref="A2:B2"/>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7" t="s">
        <v>68</v>
      </c>
      <c r="B1" s="368"/>
    </row>
    <row r="2" spans="1:2" ht="32.25" customHeight="1">
      <c r="A2" s="369" t="s">
        <v>69</v>
      </c>
      <c r="B2" s="370"/>
    </row>
    <row r="3" spans="1:2" ht="15.75">
      <c r="A3" s="371" t="s">
        <v>56</v>
      </c>
      <c r="B3" s="372"/>
    </row>
    <row r="4" spans="1:2" ht="15.75">
      <c r="A4" s="21" t="s">
        <v>7</v>
      </c>
      <c r="B4" s="22"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2</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3.5</v>
      </c>
    </row>
    <row r="49" spans="1:2" ht="15">
      <c r="A49" s="373" t="s">
        <v>53</v>
      </c>
      <c r="B49" s="374"/>
    </row>
    <row r="50" spans="1:2" ht="15.75">
      <c r="A50" s="29"/>
      <c r="B50" s="30"/>
    </row>
    <row r="51" spans="1:2" ht="15">
      <c r="A51" s="31"/>
      <c r="B51" s="32"/>
    </row>
    <row r="52" spans="1:2" ht="15.75">
      <c r="A52" s="365" t="s">
        <v>57</v>
      </c>
      <c r="B52" s="366"/>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5</v>
      </c>
    </row>
    <row r="86" spans="1:2" ht="15.75">
      <c r="A86" s="16" t="s">
        <v>52</v>
      </c>
      <c r="B86" s="17">
        <f>SUM(B60:B85)/4</f>
        <v>2.75</v>
      </c>
    </row>
    <row r="87" spans="1:2" ht="15">
      <c r="A87" s="363" t="s">
        <v>54</v>
      </c>
      <c r="B87" s="364"/>
    </row>
    <row r="88" spans="1:2" ht="15">
      <c r="A88" s="31"/>
      <c r="B88" s="32"/>
    </row>
    <row r="89" spans="1:2" ht="15.75">
      <c r="A89" s="365" t="s">
        <v>58</v>
      </c>
      <c r="B89" s="366"/>
    </row>
    <row r="90" spans="1:2" ht="16.5" thickBot="1">
      <c r="A90" s="18" t="s">
        <v>55</v>
      </c>
      <c r="B90" s="19">
        <f>B48*B86</f>
        <v>9.625</v>
      </c>
    </row>
  </sheetData>
  <sheetProtection/>
  <mergeCells count="7">
    <mergeCell ref="A87:B87"/>
    <mergeCell ref="A89:B89"/>
    <mergeCell ref="A1:B1"/>
    <mergeCell ref="A2:B2"/>
    <mergeCell ref="A3:B3"/>
    <mergeCell ref="A49:B49"/>
    <mergeCell ref="A52:B5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90"/>
  <sheetViews>
    <sheetView zoomScalePageLayoutView="0" workbookViewId="0" topLeftCell="A70">
      <selection activeCell="M109" sqref="M10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75" t="s">
        <v>68</v>
      </c>
      <c r="B1" s="376"/>
    </row>
    <row r="2" spans="1:2" ht="33.75" customHeight="1">
      <c r="A2" s="377" t="s">
        <v>74</v>
      </c>
      <c r="B2" s="378"/>
    </row>
    <row r="3" spans="1:2" ht="15.75">
      <c r="A3" s="379" t="s">
        <v>56</v>
      </c>
      <c r="B3" s="380"/>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4</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3.8333333333333335</v>
      </c>
    </row>
    <row r="49" spans="1:2" ht="40.5" customHeight="1" thickBot="1">
      <c r="A49" s="381" t="s">
        <v>53</v>
      </c>
      <c r="B49" s="382"/>
    </row>
    <row r="50" spans="1:2" ht="51.75" customHeight="1">
      <c r="A50" s="37"/>
      <c r="B50" s="38"/>
    </row>
    <row r="51" ht="15.75" thickBot="1"/>
    <row r="52" spans="1:2" ht="42" customHeight="1">
      <c r="A52" s="383" t="s">
        <v>57</v>
      </c>
      <c r="B52" s="384"/>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63" t="s">
        <v>54</v>
      </c>
      <c r="B87" s="364"/>
    </row>
    <row r="88" spans="1:2" ht="15" customHeight="1">
      <c r="A88" s="31"/>
      <c r="B88" s="32"/>
    </row>
    <row r="89" spans="1:2" ht="15.75">
      <c r="A89" s="365" t="s">
        <v>58</v>
      </c>
      <c r="B89" s="366"/>
    </row>
    <row r="90" spans="1:2" ht="16.5" thickBot="1">
      <c r="A90" s="18" t="s">
        <v>55</v>
      </c>
      <c r="B90" s="19">
        <f>B48*B86</f>
        <v>8.625</v>
      </c>
    </row>
  </sheetData>
  <sheetProtection/>
  <mergeCells count="7">
    <mergeCell ref="A87:B87"/>
    <mergeCell ref="A89:B89"/>
    <mergeCell ref="A1:B1"/>
    <mergeCell ref="A2:B2"/>
    <mergeCell ref="A3:B3"/>
    <mergeCell ref="A49:B49"/>
    <mergeCell ref="A52:B5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91"/>
  <sheetViews>
    <sheetView zoomScalePageLayoutView="0" workbookViewId="0" topLeftCell="A71">
      <selection activeCell="F55" sqref="F55"/>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7" t="s">
        <v>68</v>
      </c>
      <c r="B1" s="368"/>
    </row>
    <row r="2" spans="1:2" ht="17.25" customHeight="1">
      <c r="A2" s="369" t="s">
        <v>89</v>
      </c>
      <c r="B2" s="370"/>
    </row>
    <row r="3" spans="1:2" ht="32.25" customHeight="1">
      <c r="A3" s="369" t="s">
        <v>88</v>
      </c>
      <c r="B3" s="370"/>
    </row>
    <row r="4" spans="1:2" ht="15.75">
      <c r="A4" s="371" t="s">
        <v>56</v>
      </c>
      <c r="B4" s="372"/>
    </row>
    <row r="5" spans="1:2" ht="15.75">
      <c r="A5" s="21" t="s">
        <v>7</v>
      </c>
      <c r="B5" s="22" t="s">
        <v>8</v>
      </c>
    </row>
    <row r="6" spans="1:2" ht="15.75">
      <c r="A6" s="23" t="s">
        <v>13</v>
      </c>
      <c r="B6" s="24"/>
    </row>
    <row r="7" spans="1:2" ht="15">
      <c r="A7" s="25" t="s">
        <v>0</v>
      </c>
      <c r="B7" s="24"/>
    </row>
    <row r="8" spans="1:2" ht="15">
      <c r="A8" s="25" t="s">
        <v>1</v>
      </c>
      <c r="B8" s="24"/>
    </row>
    <row r="9" spans="1:2" ht="30">
      <c r="A9" s="25" t="s">
        <v>2</v>
      </c>
      <c r="B9" s="24"/>
    </row>
    <row r="10" spans="1:2" ht="15">
      <c r="A10" s="25" t="s">
        <v>3</v>
      </c>
      <c r="B10" s="24"/>
    </row>
    <row r="11" spans="1:2" ht="30">
      <c r="A11" s="25" t="s">
        <v>4</v>
      </c>
      <c r="B11" s="24"/>
    </row>
    <row r="12" spans="1:2" ht="15">
      <c r="A12" s="25" t="s">
        <v>5</v>
      </c>
      <c r="B12" s="24"/>
    </row>
    <row r="13" spans="1:2" ht="15.75">
      <c r="A13" s="26" t="s">
        <v>6</v>
      </c>
      <c r="B13" s="105">
        <v>3</v>
      </c>
    </row>
    <row r="14" spans="1:2" ht="15">
      <c r="A14" s="25"/>
      <c r="B14" s="24"/>
    </row>
    <row r="15" spans="1:2" ht="15.75">
      <c r="A15" s="23" t="s">
        <v>9</v>
      </c>
      <c r="B15" s="24"/>
    </row>
    <row r="16" spans="1:2" ht="30">
      <c r="A16" s="25" t="s">
        <v>10</v>
      </c>
      <c r="B16" s="24"/>
    </row>
    <row r="17" spans="1:2" ht="15">
      <c r="A17" s="25" t="s">
        <v>11</v>
      </c>
      <c r="B17" s="24"/>
    </row>
    <row r="18" spans="1:2" ht="30">
      <c r="A18" s="25" t="s">
        <v>12</v>
      </c>
      <c r="B18" s="24"/>
    </row>
    <row r="19" spans="1:2" ht="15.75">
      <c r="A19" s="26" t="s">
        <v>6</v>
      </c>
      <c r="B19" s="27">
        <v>5</v>
      </c>
    </row>
    <row r="20" spans="1:2" ht="15">
      <c r="A20" s="25"/>
      <c r="B20" s="24"/>
    </row>
    <row r="21" spans="1:2" ht="15.75">
      <c r="A21" s="28" t="s">
        <v>14</v>
      </c>
      <c r="B21" s="24"/>
    </row>
    <row r="22" spans="1:2" ht="45">
      <c r="A22" s="25" t="s">
        <v>70</v>
      </c>
      <c r="B22" s="24"/>
    </row>
    <row r="23" spans="1:2" ht="15">
      <c r="A23" s="25" t="s">
        <v>15</v>
      </c>
      <c r="B23" s="24"/>
    </row>
    <row r="24" spans="1:2" ht="15">
      <c r="A24" s="25" t="s">
        <v>16</v>
      </c>
      <c r="B24" s="24"/>
    </row>
    <row r="25" spans="1:2" ht="15">
      <c r="A25" s="25" t="s">
        <v>17</v>
      </c>
      <c r="B25" s="24"/>
    </row>
    <row r="26" spans="1:2" ht="15.75">
      <c r="A26" s="26" t="s">
        <v>6</v>
      </c>
      <c r="B26" s="27">
        <v>1</v>
      </c>
    </row>
    <row r="27" spans="1:2" ht="15">
      <c r="A27" s="25"/>
      <c r="B27" s="24"/>
    </row>
    <row r="28" spans="1:2" ht="15.75">
      <c r="A28" s="28" t="s">
        <v>18</v>
      </c>
      <c r="B28" s="24"/>
    </row>
    <row r="29" spans="1:2" ht="15">
      <c r="A29" s="25" t="s">
        <v>19</v>
      </c>
      <c r="B29" s="24"/>
    </row>
    <row r="30" spans="1:2" ht="15">
      <c r="A30" s="25" t="s">
        <v>20</v>
      </c>
      <c r="B30" s="24"/>
    </row>
    <row r="31" spans="1:2" ht="30">
      <c r="A31" s="25" t="s">
        <v>71</v>
      </c>
      <c r="B31" s="24"/>
    </row>
    <row r="32" spans="1:2" ht="30">
      <c r="A32" s="25" t="s">
        <v>72</v>
      </c>
      <c r="B32" s="24"/>
    </row>
    <row r="33" spans="1:2" ht="15.75">
      <c r="A33" s="26" t="s">
        <v>6</v>
      </c>
      <c r="B33" s="27">
        <v>5</v>
      </c>
    </row>
    <row r="34" spans="1:2" ht="15">
      <c r="A34" s="25"/>
      <c r="B34" s="24"/>
    </row>
    <row r="35" spans="1:2" ht="15.75">
      <c r="A35" s="28" t="s">
        <v>21</v>
      </c>
      <c r="B35" s="24"/>
    </row>
    <row r="36" spans="1:2" ht="60">
      <c r="A36" s="25" t="s">
        <v>73</v>
      </c>
      <c r="B36" s="24"/>
    </row>
    <row r="37" spans="1:2" ht="15">
      <c r="A37" s="25" t="s">
        <v>22</v>
      </c>
      <c r="B37" s="24"/>
    </row>
    <row r="38" spans="1:2" ht="15">
      <c r="A38" s="25" t="s">
        <v>23</v>
      </c>
      <c r="B38" s="24"/>
    </row>
    <row r="39" spans="1:2" ht="15.75">
      <c r="A39" s="26" t="s">
        <v>6</v>
      </c>
      <c r="B39" s="27">
        <v>1</v>
      </c>
    </row>
    <row r="40" spans="1:2" ht="15">
      <c r="A40" s="25"/>
      <c r="B40" s="24"/>
    </row>
    <row r="41" spans="1:2" ht="15.75">
      <c r="A41" s="28" t="s">
        <v>24</v>
      </c>
      <c r="B41" s="24"/>
    </row>
    <row r="42" spans="1:2" ht="30">
      <c r="A42" s="25" t="s">
        <v>25</v>
      </c>
      <c r="B42" s="24"/>
    </row>
    <row r="43" spans="1:2" ht="15">
      <c r="A43" s="25" t="s">
        <v>62</v>
      </c>
      <c r="B43" s="24"/>
    </row>
    <row r="44" spans="1:2" ht="15">
      <c r="A44" s="25" t="s">
        <v>61</v>
      </c>
      <c r="B44" s="24"/>
    </row>
    <row r="45" spans="1:2" ht="15">
      <c r="A45" s="25" t="s">
        <v>26</v>
      </c>
      <c r="B45" s="24"/>
    </row>
    <row r="46" spans="1:2" ht="15">
      <c r="A46" s="25" t="s">
        <v>60</v>
      </c>
      <c r="B46" s="24"/>
    </row>
    <row r="47" spans="1:2" ht="15">
      <c r="A47" s="25" t="s">
        <v>59</v>
      </c>
      <c r="B47" s="24"/>
    </row>
    <row r="48" spans="1:2" ht="15.75">
      <c r="A48" s="26" t="s">
        <v>6</v>
      </c>
      <c r="B48" s="27">
        <v>3</v>
      </c>
    </row>
    <row r="49" spans="1:2" ht="15.75">
      <c r="A49" s="16" t="s">
        <v>27</v>
      </c>
      <c r="B49" s="17">
        <f>SUM(B13:B48)/6</f>
        <v>3</v>
      </c>
    </row>
    <row r="50" spans="1:2" ht="15">
      <c r="A50" s="373" t="s">
        <v>53</v>
      </c>
      <c r="B50" s="374"/>
    </row>
    <row r="51" spans="1:2" ht="15.75">
      <c r="A51" s="29"/>
      <c r="B51" s="30"/>
    </row>
    <row r="52" spans="1:2" ht="15">
      <c r="A52" s="31"/>
      <c r="B52" s="32"/>
    </row>
    <row r="53" spans="1:2" ht="15.75">
      <c r="A53" s="365" t="s">
        <v>57</v>
      </c>
      <c r="B53" s="366"/>
    </row>
    <row r="54" spans="1:2" ht="15.75">
      <c r="A54" s="28" t="s">
        <v>28</v>
      </c>
      <c r="B54" s="24"/>
    </row>
    <row r="55" spans="1:2" ht="105">
      <c r="A55" s="25" t="s">
        <v>29</v>
      </c>
      <c r="B55" s="24"/>
    </row>
    <row r="56" spans="1:2" ht="15">
      <c r="A56" s="25" t="s">
        <v>30</v>
      </c>
      <c r="B56" s="24"/>
    </row>
    <row r="57" spans="1:2" ht="15">
      <c r="A57" s="25" t="s">
        <v>31</v>
      </c>
      <c r="B57" s="24"/>
    </row>
    <row r="58" spans="1:2" ht="15">
      <c r="A58" s="25" t="s">
        <v>32</v>
      </c>
      <c r="B58" s="24"/>
    </row>
    <row r="59" spans="1:2" ht="15">
      <c r="A59" s="25" t="s">
        <v>34</v>
      </c>
      <c r="B59" s="24"/>
    </row>
    <row r="60" spans="1:2" ht="15">
      <c r="A60" s="25" t="s">
        <v>33</v>
      </c>
      <c r="B60" s="24"/>
    </row>
    <row r="61" spans="1:2" ht="15.75">
      <c r="A61" s="26" t="s">
        <v>6</v>
      </c>
      <c r="B61" s="27">
        <v>4</v>
      </c>
    </row>
    <row r="62" spans="1:2" ht="15">
      <c r="A62" s="25"/>
      <c r="B62" s="24"/>
    </row>
    <row r="63" spans="1:2" ht="15.75">
      <c r="A63" s="28" t="s">
        <v>35</v>
      </c>
      <c r="B63" s="24"/>
    </row>
    <row r="64" spans="1:5" ht="75">
      <c r="A64" s="25" t="s">
        <v>36</v>
      </c>
      <c r="B64" s="24"/>
      <c r="D64" s="33"/>
      <c r="E64" s="34"/>
    </row>
    <row r="65" spans="1:2" ht="15">
      <c r="A65" s="25" t="s">
        <v>22</v>
      </c>
      <c r="B65" s="24"/>
    </row>
    <row r="66" spans="1:2" ht="15">
      <c r="A66" s="25" t="s">
        <v>23</v>
      </c>
      <c r="B66" s="24"/>
    </row>
    <row r="67" spans="1:2" ht="15.75">
      <c r="A67" s="26" t="s">
        <v>6</v>
      </c>
      <c r="B67" s="27">
        <v>1</v>
      </c>
    </row>
    <row r="68" spans="1:2" ht="15">
      <c r="A68" s="25"/>
      <c r="B68" s="24"/>
    </row>
    <row r="69" spans="1:2" ht="15.75">
      <c r="A69" s="28" t="s">
        <v>37</v>
      </c>
      <c r="B69" s="24"/>
    </row>
    <row r="70" spans="1:2" ht="45">
      <c r="A70" s="25" t="s">
        <v>38</v>
      </c>
      <c r="B70" s="24"/>
    </row>
    <row r="71" spans="1:2" ht="15">
      <c r="A71" s="25" t="s">
        <v>39</v>
      </c>
      <c r="B71" s="24"/>
    </row>
    <row r="72" spans="1:2" ht="15">
      <c r="A72" s="25" t="s">
        <v>40</v>
      </c>
      <c r="B72" s="24"/>
    </row>
    <row r="73" spans="1:2" ht="15">
      <c r="A73" s="25" t="s">
        <v>41</v>
      </c>
      <c r="B73" s="24"/>
    </row>
    <row r="74" spans="1:2" ht="15">
      <c r="A74" s="25" t="s">
        <v>42</v>
      </c>
      <c r="B74" s="24"/>
    </row>
    <row r="75" spans="1:2" ht="15">
      <c r="A75" s="25" t="s">
        <v>43</v>
      </c>
      <c r="B75" s="24"/>
    </row>
    <row r="76" spans="1:2" ht="15">
      <c r="A76" s="25" t="s">
        <v>44</v>
      </c>
      <c r="B76" s="24"/>
    </row>
    <row r="77" spans="1:2" ht="15.75">
      <c r="A77" s="26" t="s">
        <v>6</v>
      </c>
      <c r="B77" s="27">
        <v>1</v>
      </c>
    </row>
    <row r="78" spans="1:2" ht="15.75">
      <c r="A78" s="26"/>
      <c r="B78" s="27"/>
    </row>
    <row r="79" spans="1:2" ht="15.75">
      <c r="A79" s="28" t="s">
        <v>45</v>
      </c>
      <c r="B79" s="24"/>
    </row>
    <row r="80" spans="1:2" ht="45">
      <c r="A80" s="25" t="s">
        <v>46</v>
      </c>
      <c r="B80" s="24"/>
    </row>
    <row r="81" spans="1:2" ht="15">
      <c r="A81" s="25" t="s">
        <v>47</v>
      </c>
      <c r="B81" s="24"/>
    </row>
    <row r="82" spans="1:2" ht="15">
      <c r="A82" s="25" t="s">
        <v>48</v>
      </c>
      <c r="B82" s="24"/>
    </row>
    <row r="83" spans="1:2" ht="30">
      <c r="A83" s="25" t="s">
        <v>49</v>
      </c>
      <c r="B83" s="24"/>
    </row>
    <row r="84" spans="1:2" ht="15">
      <c r="A84" s="25" t="s">
        <v>50</v>
      </c>
      <c r="B84" s="24"/>
    </row>
    <row r="85" spans="1:2" ht="15">
      <c r="A85" s="25" t="s">
        <v>51</v>
      </c>
      <c r="B85" s="24"/>
    </row>
    <row r="86" spans="1:2" ht="15.75">
      <c r="A86" s="26" t="s">
        <v>6</v>
      </c>
      <c r="B86" s="27">
        <v>5</v>
      </c>
    </row>
    <row r="87" spans="1:2" ht="15.75">
      <c r="A87" s="16" t="s">
        <v>52</v>
      </c>
      <c r="B87" s="17">
        <f>SUM(B61:B86)/4</f>
        <v>2.75</v>
      </c>
    </row>
    <row r="88" spans="1:2" ht="15">
      <c r="A88" s="363" t="s">
        <v>54</v>
      </c>
      <c r="B88" s="364"/>
    </row>
    <row r="89" spans="1:2" ht="15">
      <c r="A89" s="31"/>
      <c r="B89" s="32"/>
    </row>
    <row r="90" spans="1:2" ht="15.75">
      <c r="A90" s="365" t="s">
        <v>58</v>
      </c>
      <c r="B90" s="366"/>
    </row>
    <row r="91" spans="1:2" ht="16.5" thickBot="1">
      <c r="A91" s="18" t="s">
        <v>55</v>
      </c>
      <c r="B91" s="19">
        <f>B49*B87</f>
        <v>8.25</v>
      </c>
    </row>
  </sheetData>
  <sheetProtection/>
  <mergeCells count="8">
    <mergeCell ref="A88:B88"/>
    <mergeCell ref="A90:B90"/>
    <mergeCell ref="A1:B1"/>
    <mergeCell ref="A2:B2"/>
    <mergeCell ref="A3:B3"/>
    <mergeCell ref="A4:B4"/>
    <mergeCell ref="A50:B50"/>
    <mergeCell ref="A53:B5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Pbertazzoli</dc:creator>
  <cp:keywords/>
  <dc:description/>
  <cp:lastModifiedBy>Stefano Degliantoni</cp:lastModifiedBy>
  <cp:lastPrinted>2016-01-14T15:15:32Z</cp:lastPrinted>
  <dcterms:created xsi:type="dcterms:W3CDTF">2013-10-23T13:36:03Z</dcterms:created>
  <dcterms:modified xsi:type="dcterms:W3CDTF">2018-01-29T13:31:39Z</dcterms:modified>
  <cp:category/>
  <cp:version/>
  <cp:contentType/>
  <cp:contentStatus/>
</cp:coreProperties>
</file>